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800" windowHeight="11700"/>
  </bookViews>
  <sheets>
    <sheet name="База практик на 2025 г." sheetId="1" r:id="rId1"/>
    <sheet name="ИТС 2025" sheetId="2" r:id="rId2"/>
    <sheet name="ИРИТ 2025" sheetId="3" r:id="rId3"/>
    <sheet name="ИПТМ 2025" sheetId="4" r:id="rId4"/>
    <sheet name="ИХФТиМ 2025" sheetId="5" r:id="rId5"/>
    <sheet name="ИЯЭиТФ 2025" sheetId="6" r:id="rId6"/>
    <sheet name="ИНЭЛ 2025" sheetId="7" r:id="rId7"/>
    <sheet name="ИНЭУ 2025" sheetId="8" r:id="rId8"/>
  </sheets>
  <definedNames>
    <definedName name="_xlnm.Print_Area" localSheetId="0">'База практик на 2025 г.'!$A$1:$M$729</definedName>
    <definedName name="_xlnm.Print_Area" localSheetId="6">'ИНЭЛ 2025'!$A$1:$K$92</definedName>
    <definedName name="_xlnm.Print_Area" localSheetId="7">'ИНЭУ 2025'!$A$1:$K$197</definedName>
    <definedName name="_xlnm.Print_Area" localSheetId="3">'ИПТМ 2025'!$A$1:$K$218</definedName>
    <definedName name="_xlnm.Print_Area" localSheetId="2">'ИРИТ 2025'!$A$1:$K$253</definedName>
    <definedName name="_xlnm.Print_Area" localSheetId="1">'ИТС 2025'!$A$1:$O$142</definedName>
    <definedName name="_xlnm.Print_Area" localSheetId="4">'ИХФТиМ 2025'!$A$1:$K$97</definedName>
    <definedName name="_xlnm.Print_Area" localSheetId="5">'ИЯЭиТФ 2025'!$A$1:$K$81</definedName>
  </definedNames>
  <calcPr calcId="144525" concurrentCalc="0"/>
</workbook>
</file>

<file path=xl/calcChain.xml><?xml version="1.0" encoding="utf-8"?>
<calcChain xmlns="http://schemas.openxmlformats.org/spreadsheetml/2006/main">
  <c r="K197" i="8" l="1"/>
  <c r="K195" i="8"/>
  <c r="K194" i="8"/>
  <c r="K193" i="8"/>
  <c r="K192" i="8"/>
  <c r="K191" i="8"/>
  <c r="K190" i="8"/>
  <c r="K189" i="8"/>
  <c r="K188" i="8"/>
  <c r="K187" i="8"/>
  <c r="K186" i="8"/>
  <c r="K185" i="8"/>
  <c r="K184" i="8"/>
  <c r="K174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95" i="5"/>
  <c r="K94" i="5"/>
  <c r="K93" i="5"/>
  <c r="K92" i="5"/>
  <c r="K91" i="5"/>
  <c r="K90" i="5"/>
  <c r="K89" i="5"/>
  <c r="K88" i="5"/>
  <c r="K87" i="5"/>
  <c r="K86" i="5"/>
  <c r="K85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25" i="5"/>
  <c r="K24" i="5"/>
  <c r="K23" i="5"/>
  <c r="K22" i="5"/>
  <c r="K21" i="5"/>
  <c r="K20" i="5"/>
  <c r="K19" i="5"/>
  <c r="K18" i="5"/>
  <c r="K17" i="5"/>
  <c r="K14" i="5"/>
  <c r="K13" i="5"/>
  <c r="K12" i="5"/>
  <c r="K11" i="5"/>
  <c r="K10" i="5"/>
  <c r="K9" i="5"/>
  <c r="K8" i="5"/>
  <c r="K7" i="5"/>
  <c r="K6" i="5"/>
  <c r="K218" i="4"/>
  <c r="J218" i="4"/>
  <c r="I218" i="4"/>
  <c r="H218" i="4"/>
  <c r="G218" i="4"/>
  <c r="F218" i="4"/>
  <c r="E218" i="4"/>
  <c r="D218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56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222" i="3"/>
  <c r="D17" i="3"/>
  <c r="E17" i="3"/>
  <c r="F17" i="3"/>
  <c r="G17" i="3"/>
  <c r="H17" i="3"/>
  <c r="I17" i="3"/>
  <c r="J17" i="3"/>
  <c r="K17" i="3"/>
  <c r="K6" i="3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O123" i="2"/>
  <c r="O122" i="2"/>
  <c r="K74" i="6"/>
  <c r="K73" i="6"/>
  <c r="F74" i="6"/>
  <c r="K157" i="3"/>
  <c r="K156" i="3"/>
  <c r="K251" i="3"/>
  <c r="K250" i="3"/>
  <c r="K249" i="3"/>
  <c r="K248" i="3"/>
  <c r="K247" i="3"/>
  <c r="K246" i="3"/>
  <c r="K245" i="3"/>
  <c r="K244" i="3"/>
  <c r="K243" i="3"/>
  <c r="K242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15" i="3"/>
  <c r="K124" i="3"/>
  <c r="K109" i="3"/>
  <c r="K108" i="3"/>
  <c r="K107" i="3"/>
  <c r="K106" i="3"/>
  <c r="K105" i="3"/>
  <c r="K104" i="3"/>
  <c r="K103" i="3"/>
  <c r="K102" i="3"/>
  <c r="K101" i="3"/>
  <c r="K100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O136" i="2"/>
  <c r="O135" i="2"/>
  <c r="O134" i="2"/>
  <c r="O133" i="2"/>
  <c r="O132" i="2"/>
  <c r="O131" i="2"/>
  <c r="O130" i="2"/>
  <c r="O129" i="2"/>
  <c r="O127" i="2"/>
  <c r="O126" i="2"/>
  <c r="O106" i="2"/>
  <c r="O105" i="2"/>
  <c r="O104" i="2"/>
  <c r="O103" i="2"/>
  <c r="O102" i="2"/>
  <c r="O101" i="2"/>
  <c r="O100" i="2"/>
  <c r="O99" i="2"/>
  <c r="O47" i="2"/>
  <c r="O46" i="2"/>
  <c r="O45" i="2"/>
  <c r="O44" i="2"/>
  <c r="O43" i="2"/>
  <c r="O42" i="2"/>
  <c r="O41" i="2"/>
  <c r="O40" i="2"/>
  <c r="O39" i="2"/>
  <c r="O60" i="2"/>
  <c r="O59" i="2"/>
  <c r="O58" i="2"/>
  <c r="O57" i="2"/>
  <c r="O62" i="2"/>
  <c r="D95" i="2"/>
  <c r="E95" i="2"/>
  <c r="F95" i="2"/>
  <c r="G95" i="2"/>
  <c r="H95" i="2"/>
  <c r="I95" i="2"/>
  <c r="J95" i="2"/>
  <c r="K95" i="2"/>
  <c r="L95" i="2"/>
  <c r="M95" i="2"/>
  <c r="N9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27" i="2"/>
  <c r="O26" i="2"/>
  <c r="O24" i="2"/>
  <c r="O23" i="2"/>
  <c r="O22" i="2"/>
  <c r="O21" i="2"/>
  <c r="O20" i="2"/>
  <c r="O19" i="2"/>
  <c r="O14" i="2"/>
  <c r="K92" i="7"/>
  <c r="K60" i="6"/>
  <c r="K59" i="6"/>
  <c r="K51" i="6"/>
  <c r="K48" i="6"/>
  <c r="K47" i="6"/>
  <c r="K46" i="6"/>
  <c r="K45" i="6"/>
  <c r="K42" i="6"/>
  <c r="K32" i="6"/>
  <c r="K31" i="6"/>
  <c r="K7" i="6"/>
  <c r="K21" i="6"/>
  <c r="K20" i="6"/>
  <c r="K19" i="6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E252" i="3"/>
  <c r="F252" i="3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1" i="4"/>
  <c r="K90" i="4"/>
  <c r="M726" i="1"/>
  <c r="M651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36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323" i="1"/>
  <c r="M321" i="1"/>
  <c r="M316" i="1"/>
  <c r="M143" i="1"/>
  <c r="M142" i="1"/>
  <c r="M141" i="1"/>
  <c r="M140" i="1"/>
  <c r="M139" i="1"/>
  <c r="M138" i="1"/>
  <c r="M137" i="1"/>
  <c r="M136" i="1"/>
  <c r="M135" i="1"/>
  <c r="M134" i="1"/>
  <c r="M59" i="1"/>
  <c r="M712" i="1"/>
  <c r="M713" i="1"/>
  <c r="M714" i="1"/>
  <c r="M715" i="1"/>
  <c r="M720" i="1"/>
  <c r="M719" i="1"/>
  <c r="M718" i="1"/>
  <c r="M717" i="1"/>
  <c r="M694" i="1"/>
  <c r="M695" i="1"/>
  <c r="M696" i="1"/>
  <c r="M184" i="1"/>
  <c r="M185" i="1"/>
  <c r="M186" i="1"/>
  <c r="M13" i="1"/>
  <c r="M14" i="1"/>
  <c r="M15" i="1"/>
  <c r="M16" i="1"/>
  <c r="M17" i="1"/>
  <c r="M18" i="1"/>
  <c r="M19" i="1"/>
  <c r="M625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82" i="1"/>
  <c r="M587" i="1"/>
  <c r="M588" i="1"/>
  <c r="M589" i="1"/>
  <c r="M590" i="1"/>
  <c r="M591" i="1"/>
  <c r="M592" i="1"/>
  <c r="M593" i="1"/>
  <c r="M563" i="1"/>
  <c r="M562" i="1"/>
  <c r="M561" i="1"/>
  <c r="M565" i="1"/>
  <c r="M564" i="1"/>
  <c r="M558" i="1"/>
  <c r="M557" i="1"/>
  <c r="M556" i="1"/>
  <c r="M555" i="1"/>
  <c r="M554" i="1"/>
  <c r="M553" i="1"/>
  <c r="M552" i="1"/>
  <c r="M551" i="1"/>
  <c r="M550" i="1"/>
  <c r="M549" i="1"/>
  <c r="M547" i="1"/>
  <c r="M530" i="1"/>
  <c r="M572" i="1"/>
  <c r="M573" i="1"/>
  <c r="M574" i="1"/>
  <c r="M575" i="1"/>
  <c r="M576" i="1"/>
  <c r="M520" i="1"/>
  <c r="M521" i="1"/>
  <c r="M522" i="1"/>
  <c r="M523" i="1"/>
  <c r="M524" i="1"/>
  <c r="M525" i="1"/>
  <c r="M526" i="1"/>
  <c r="M527" i="1"/>
  <c r="M509" i="1"/>
  <c r="M508" i="1"/>
  <c r="M507" i="1"/>
  <c r="M506" i="1"/>
  <c r="M505" i="1"/>
  <c r="M503" i="1"/>
  <c r="M502" i="1"/>
  <c r="M501" i="1"/>
  <c r="M514" i="1"/>
  <c r="M513" i="1"/>
  <c r="M512" i="1"/>
  <c r="M539" i="1"/>
  <c r="M540" i="1"/>
  <c r="M541" i="1"/>
  <c r="M542" i="1"/>
  <c r="M543" i="1"/>
  <c r="M516" i="1"/>
  <c r="M517" i="1"/>
  <c r="M518" i="1"/>
  <c r="M519" i="1"/>
  <c r="M537" i="1"/>
  <c r="M536" i="1"/>
  <c r="M535" i="1"/>
  <c r="M534" i="1"/>
  <c r="M459" i="1"/>
  <c r="M457" i="1"/>
  <c r="M460" i="1"/>
  <c r="M458" i="1"/>
  <c r="M478" i="1"/>
  <c r="M474" i="1"/>
  <c r="M475" i="1"/>
  <c r="M476" i="1"/>
  <c r="M477" i="1"/>
  <c r="M479" i="1"/>
  <c r="M480" i="1"/>
  <c r="M499" i="1"/>
  <c r="M498" i="1"/>
  <c r="M497" i="1"/>
  <c r="M496" i="1"/>
  <c r="M470" i="1"/>
  <c r="M471" i="1"/>
  <c r="M472" i="1"/>
  <c r="M473" i="1"/>
  <c r="M491" i="1"/>
  <c r="M490" i="1"/>
  <c r="M489" i="1"/>
  <c r="M488" i="1"/>
  <c r="M487" i="1"/>
  <c r="M486" i="1"/>
  <c r="M485" i="1"/>
  <c r="M484" i="1"/>
  <c r="M483" i="1"/>
  <c r="M48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67" i="1"/>
  <c r="M410" i="1"/>
  <c r="M411" i="1"/>
  <c r="M412" i="1"/>
  <c r="M413" i="1"/>
  <c r="M356" i="1"/>
  <c r="M355" i="1"/>
  <c r="M354" i="1"/>
  <c r="M353" i="1"/>
  <c r="M352" i="1"/>
  <c r="M351" i="1"/>
  <c r="M348" i="1"/>
  <c r="M349" i="1"/>
  <c r="M350" i="1"/>
  <c r="M357" i="1"/>
  <c r="M358" i="1"/>
  <c r="M359" i="1"/>
  <c r="M360" i="1"/>
  <c r="M391" i="1"/>
  <c r="M385" i="1"/>
  <c r="M386" i="1"/>
  <c r="M387" i="1"/>
  <c r="M388" i="1"/>
  <c r="M389" i="1"/>
  <c r="M390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383" i="1"/>
  <c r="M384" i="1"/>
  <c r="M409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246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5" i="1"/>
  <c r="M244" i="1"/>
  <c r="M333" i="1"/>
  <c r="M327" i="1"/>
  <c r="M328" i="1"/>
  <c r="M325" i="1"/>
  <c r="M326" i="1"/>
  <c r="M329" i="1"/>
  <c r="M263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311" i="1"/>
  <c r="M345" i="1"/>
  <c r="M346" i="1"/>
  <c r="M347" i="1"/>
  <c r="M613" i="1"/>
  <c r="M233" i="1"/>
  <c r="M207" i="1"/>
  <c r="M208" i="1"/>
  <c r="M209" i="1"/>
  <c r="M210" i="1"/>
  <c r="M211" i="1"/>
  <c r="M212" i="1"/>
  <c r="M226" i="1"/>
  <c r="M227" i="1"/>
  <c r="M228" i="1"/>
  <c r="M229" i="1"/>
  <c r="M681" i="1"/>
  <c r="M682" i="1"/>
  <c r="M683" i="1"/>
  <c r="M684" i="1"/>
  <c r="M685" i="1"/>
  <c r="M686" i="1"/>
  <c r="M687" i="1"/>
  <c r="M230" i="1"/>
  <c r="M231" i="1"/>
  <c r="M232" i="1"/>
  <c r="M205" i="1"/>
  <c r="M213" i="1"/>
  <c r="M214" i="1"/>
  <c r="M224" i="1"/>
  <c r="M223" i="1"/>
  <c r="M222" i="1"/>
  <c r="M221" i="1"/>
  <c r="M220" i="1"/>
  <c r="M219" i="1"/>
  <c r="M218" i="1"/>
  <c r="M194" i="1"/>
  <c r="M677" i="1"/>
  <c r="M678" i="1"/>
  <c r="M679" i="1"/>
  <c r="M680" i="1"/>
  <c r="M181" i="1"/>
  <c r="M182" i="1"/>
  <c r="M183" i="1"/>
  <c r="M171" i="1"/>
  <c r="M170" i="1"/>
  <c r="M169" i="1"/>
  <c r="M168" i="1"/>
  <c r="M167" i="1"/>
  <c r="M166" i="1"/>
  <c r="M165" i="1"/>
  <c r="M164" i="1"/>
  <c r="M173" i="1"/>
  <c r="M188" i="1"/>
  <c r="M190" i="1"/>
  <c r="M189" i="1"/>
  <c r="M178" i="1"/>
  <c r="M177" i="1"/>
  <c r="M147" i="1"/>
  <c r="M148" i="1"/>
  <c r="M692" i="1"/>
  <c r="M690" i="1"/>
  <c r="M159" i="1"/>
  <c r="M132" i="1"/>
  <c r="M131" i="1"/>
  <c r="M130" i="1"/>
  <c r="M129" i="1"/>
  <c r="M118" i="1"/>
  <c r="M99" i="1"/>
  <c r="M100" i="1"/>
  <c r="M101" i="1"/>
  <c r="M102" i="1"/>
  <c r="M107" i="1"/>
  <c r="M108" i="1"/>
  <c r="M109" i="1"/>
  <c r="M110" i="1"/>
  <c r="M111" i="1"/>
  <c r="M97" i="1"/>
  <c r="M96" i="1"/>
  <c r="M79" i="1"/>
  <c r="M80" i="1"/>
  <c r="M81" i="1"/>
  <c r="M82" i="1"/>
  <c r="M83" i="1"/>
  <c r="M84" i="1"/>
  <c r="M85" i="1"/>
  <c r="M8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05" i="1"/>
  <c r="M706" i="1"/>
  <c r="M707" i="1"/>
  <c r="M708" i="1"/>
  <c r="M709" i="1"/>
  <c r="M710" i="1"/>
  <c r="M711" i="1"/>
  <c r="M10" i="1"/>
  <c r="M11" i="1"/>
  <c r="M12" i="1"/>
  <c r="M41" i="1"/>
  <c r="M42" i="1"/>
  <c r="M43" i="1"/>
  <c r="M44" i="1"/>
  <c r="M45" i="1"/>
  <c r="M7" i="1"/>
  <c r="M6" i="1"/>
  <c r="M52" i="1"/>
  <c r="M53" i="1"/>
  <c r="M54" i="1"/>
  <c r="M55" i="1"/>
  <c r="M56" i="1"/>
  <c r="M57" i="1"/>
  <c r="M58" i="1"/>
  <c r="M49" i="1"/>
  <c r="M50" i="1"/>
  <c r="M51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O110" i="2"/>
  <c r="M5" i="1"/>
  <c r="M8" i="1"/>
  <c r="M9" i="1"/>
  <c r="M20" i="1"/>
  <c r="M21" i="1"/>
  <c r="M22" i="1"/>
  <c r="M23" i="1"/>
  <c r="M40" i="1"/>
  <c r="M46" i="1"/>
  <c r="M47" i="1"/>
  <c r="M76" i="1"/>
  <c r="M77" i="1"/>
  <c r="M78" i="1"/>
  <c r="M86" i="1"/>
  <c r="M87" i="1"/>
  <c r="M88" i="1"/>
  <c r="M90" i="1"/>
  <c r="M91" i="1"/>
  <c r="M92" i="1"/>
  <c r="M93" i="1"/>
  <c r="M94" i="1"/>
  <c r="M95" i="1"/>
  <c r="M98" i="1"/>
  <c r="M103" i="1"/>
  <c r="M104" i="1"/>
  <c r="M105" i="1"/>
  <c r="M106" i="1"/>
  <c r="M112" i="1"/>
  <c r="M113" i="1"/>
  <c r="M114" i="1"/>
  <c r="M115" i="1"/>
  <c r="M116" i="1"/>
  <c r="M117" i="1"/>
  <c r="M119" i="1"/>
  <c r="M120" i="1"/>
  <c r="M121" i="1"/>
  <c r="M122" i="1"/>
  <c r="M123" i="1"/>
  <c r="M124" i="1"/>
  <c r="M125" i="1"/>
  <c r="M126" i="1"/>
  <c r="M127" i="1"/>
  <c r="M128" i="1"/>
  <c r="M133" i="1"/>
  <c r="M144" i="1"/>
  <c r="M145" i="1"/>
  <c r="M146" i="1"/>
  <c r="M149" i="1"/>
  <c r="M150" i="1"/>
  <c r="M151" i="1"/>
  <c r="M152" i="1"/>
  <c r="M153" i="1"/>
  <c r="M154" i="1"/>
  <c r="M155" i="1"/>
  <c r="M156" i="1"/>
  <c r="M157" i="1"/>
  <c r="M158" i="1"/>
  <c r="M160" i="1"/>
  <c r="M161" i="1"/>
  <c r="M162" i="1"/>
  <c r="M163" i="1"/>
  <c r="M172" i="1"/>
  <c r="M174" i="1"/>
  <c r="M175" i="1"/>
  <c r="M176" i="1"/>
  <c r="M179" i="1"/>
  <c r="M180" i="1"/>
  <c r="M187" i="1"/>
  <c r="M191" i="1"/>
  <c r="M192" i="1"/>
  <c r="M193" i="1"/>
  <c r="M195" i="1"/>
  <c r="M196" i="1"/>
  <c r="M197" i="1"/>
  <c r="M198" i="1"/>
  <c r="M199" i="1"/>
  <c r="M200" i="1"/>
  <c r="M201" i="1"/>
  <c r="M202" i="1"/>
  <c r="M203" i="1"/>
  <c r="M215" i="1"/>
  <c r="M216" i="1"/>
  <c r="M217" i="1"/>
  <c r="M225" i="1"/>
  <c r="M235" i="1"/>
  <c r="M236" i="1"/>
  <c r="M237" i="1"/>
  <c r="M238" i="1"/>
  <c r="M239" i="1"/>
  <c r="M240" i="1"/>
  <c r="M241" i="1"/>
  <c r="M242" i="1"/>
  <c r="M243" i="1"/>
  <c r="M261" i="1"/>
  <c r="M262" i="1"/>
  <c r="M286" i="1"/>
  <c r="M289" i="1"/>
  <c r="M308" i="1"/>
  <c r="M309" i="1"/>
  <c r="M310" i="1"/>
  <c r="M312" i="1"/>
  <c r="M313" i="1"/>
  <c r="M314" i="1"/>
  <c r="M315" i="1"/>
  <c r="M317" i="1"/>
  <c r="M318" i="1"/>
  <c r="M319" i="1"/>
  <c r="M320" i="1"/>
  <c r="M322" i="1"/>
  <c r="M324" i="1"/>
  <c r="M335" i="1"/>
  <c r="M336" i="1"/>
  <c r="M337" i="1"/>
  <c r="M338" i="1"/>
  <c r="M339" i="1"/>
  <c r="M340" i="1"/>
  <c r="M341" i="1"/>
  <c r="M342" i="1"/>
  <c r="M343" i="1"/>
  <c r="M344" i="1"/>
  <c r="M361" i="1"/>
  <c r="M362" i="1"/>
  <c r="M363" i="1"/>
  <c r="M364" i="1"/>
  <c r="M365" i="1"/>
  <c r="M382" i="1"/>
  <c r="M414" i="1"/>
  <c r="M432" i="1"/>
  <c r="M433" i="1"/>
  <c r="M434" i="1"/>
  <c r="M435" i="1"/>
  <c r="M436" i="1"/>
  <c r="M437" i="1"/>
  <c r="M438" i="1"/>
  <c r="M440" i="1"/>
  <c r="M441" i="1"/>
  <c r="M455" i="1"/>
  <c r="M456" i="1"/>
  <c r="M461" i="1"/>
  <c r="M462" i="1"/>
  <c r="M463" i="1"/>
  <c r="M464" i="1"/>
  <c r="M465" i="1"/>
  <c r="M466" i="1"/>
  <c r="M468" i="1"/>
  <c r="M469" i="1"/>
  <c r="M481" i="1"/>
  <c r="M492" i="1"/>
  <c r="M493" i="1"/>
  <c r="M494" i="1"/>
  <c r="M495" i="1"/>
  <c r="M500" i="1"/>
  <c r="M504" i="1"/>
  <c r="M510" i="1"/>
  <c r="M511" i="1"/>
  <c r="M515" i="1"/>
  <c r="M528" i="1"/>
  <c r="M529" i="1"/>
  <c r="M531" i="1"/>
  <c r="M532" i="1"/>
  <c r="M533" i="1"/>
  <c r="M538" i="1"/>
  <c r="M544" i="1"/>
  <c r="M545" i="1"/>
  <c r="M546" i="1"/>
  <c r="M548" i="1"/>
  <c r="M559" i="1"/>
  <c r="M560" i="1"/>
  <c r="M566" i="1"/>
  <c r="M567" i="1"/>
  <c r="M568" i="1"/>
  <c r="M569" i="1"/>
  <c r="M570" i="1"/>
  <c r="M571" i="1"/>
  <c r="M577" i="1"/>
  <c r="M578" i="1"/>
  <c r="M579" i="1"/>
  <c r="M580" i="1"/>
  <c r="M581" i="1"/>
  <c r="M583" i="1"/>
  <c r="M584" i="1"/>
  <c r="M585" i="1"/>
  <c r="M586" i="1"/>
  <c r="M594" i="1"/>
  <c r="M595" i="1"/>
  <c r="M612" i="1"/>
  <c r="M615" i="1"/>
  <c r="M616" i="1"/>
  <c r="M617" i="1"/>
  <c r="M620" i="1"/>
  <c r="M621" i="1"/>
  <c r="M622" i="1"/>
  <c r="M623" i="1"/>
  <c r="M624" i="1"/>
  <c r="M626" i="1"/>
  <c r="M627" i="1"/>
  <c r="M628" i="1"/>
  <c r="M629" i="1"/>
  <c r="M630" i="1"/>
  <c r="F734" i="1"/>
  <c r="G734" i="1"/>
  <c r="H734" i="1"/>
  <c r="I734" i="1"/>
  <c r="J734" i="1"/>
  <c r="K734" i="1"/>
  <c r="L734" i="1"/>
  <c r="M734" i="1"/>
  <c r="F735" i="1"/>
  <c r="G735" i="1"/>
  <c r="H735" i="1"/>
  <c r="I735" i="1"/>
  <c r="J735" i="1"/>
  <c r="K735" i="1"/>
  <c r="L735" i="1"/>
  <c r="M735" i="1"/>
  <c r="M737" i="1"/>
  <c r="L737" i="1"/>
  <c r="I196" i="8"/>
  <c r="I181" i="8"/>
  <c r="I113" i="8"/>
  <c r="I178" i="8"/>
  <c r="I139" i="8"/>
  <c r="I38" i="8"/>
  <c r="K183" i="8"/>
  <c r="K196" i="8"/>
  <c r="K141" i="8"/>
  <c r="K142" i="8"/>
  <c r="K143" i="8"/>
  <c r="K173" i="8"/>
  <c r="K40" i="8"/>
  <c r="K113" i="8"/>
  <c r="K5" i="8"/>
  <c r="K115" i="8"/>
  <c r="K139" i="8"/>
  <c r="K176" i="8"/>
  <c r="K177" i="8"/>
  <c r="K178" i="8"/>
  <c r="K180" i="8"/>
  <c r="K181" i="8"/>
  <c r="D196" i="8"/>
  <c r="D113" i="8"/>
  <c r="D38" i="8"/>
  <c r="D178" i="8"/>
  <c r="D139" i="8"/>
  <c r="D181" i="8"/>
  <c r="J196" i="8"/>
  <c r="H196" i="8"/>
  <c r="E196" i="8"/>
  <c r="F196" i="8"/>
  <c r="G196" i="8"/>
  <c r="K5" i="6"/>
  <c r="K6" i="6"/>
  <c r="K8" i="6"/>
  <c r="K9" i="6"/>
  <c r="K10" i="6"/>
  <c r="K11" i="6"/>
  <c r="K12" i="6"/>
  <c r="K13" i="6"/>
  <c r="K17" i="6"/>
  <c r="K18" i="6"/>
  <c r="K22" i="6"/>
  <c r="K23" i="6"/>
  <c r="K25" i="6"/>
  <c r="K26" i="6"/>
  <c r="K27" i="6"/>
  <c r="K28" i="6"/>
  <c r="K29" i="6"/>
  <c r="K30" i="6"/>
  <c r="K33" i="6"/>
  <c r="K34" i="6"/>
  <c r="K35" i="6"/>
  <c r="K37" i="6"/>
  <c r="K38" i="6"/>
  <c r="K39" i="6"/>
  <c r="K40" i="6"/>
  <c r="K41" i="6"/>
  <c r="K43" i="6"/>
  <c r="K44" i="6"/>
  <c r="K49" i="6"/>
  <c r="K50" i="6"/>
  <c r="K52" i="6"/>
  <c r="K53" i="6"/>
  <c r="K55" i="6"/>
  <c r="K56" i="6"/>
  <c r="K57" i="6"/>
  <c r="K58" i="6"/>
  <c r="K61" i="6"/>
  <c r="K62" i="6"/>
  <c r="K63" i="6"/>
  <c r="K64" i="6"/>
  <c r="K65" i="6"/>
  <c r="K66" i="6"/>
  <c r="K67" i="6"/>
  <c r="K69" i="6"/>
  <c r="K71" i="6"/>
  <c r="K72" i="6"/>
  <c r="K76" i="6"/>
  <c r="K77" i="6"/>
  <c r="K78" i="6"/>
  <c r="K79" i="6"/>
  <c r="K80" i="6"/>
  <c r="K81" i="6"/>
  <c r="E35" i="6"/>
  <c r="K84" i="5"/>
  <c r="K96" i="5"/>
  <c r="K65" i="5"/>
  <c r="K82" i="5"/>
  <c r="D63" i="5"/>
  <c r="E63" i="5"/>
  <c r="F63" i="5"/>
  <c r="G63" i="5"/>
  <c r="H63" i="5"/>
  <c r="I63" i="5"/>
  <c r="J63" i="5"/>
  <c r="K63" i="5"/>
  <c r="K26" i="5"/>
  <c r="K5" i="5"/>
  <c r="K15" i="5"/>
  <c r="K97" i="5"/>
  <c r="J96" i="5"/>
  <c r="J82" i="5"/>
  <c r="J15" i="5"/>
  <c r="J26" i="5"/>
  <c r="J97" i="5"/>
  <c r="I96" i="5"/>
  <c r="I82" i="5"/>
  <c r="I26" i="5"/>
  <c r="I15" i="5"/>
  <c r="I97" i="5"/>
  <c r="H96" i="5"/>
  <c r="H82" i="5"/>
  <c r="H26" i="5"/>
  <c r="H15" i="5"/>
  <c r="H97" i="5"/>
  <c r="G96" i="5"/>
  <c r="G82" i="5"/>
  <c r="G26" i="5"/>
  <c r="G15" i="5"/>
  <c r="G97" i="5"/>
  <c r="F96" i="5"/>
  <c r="F82" i="5"/>
  <c r="F26" i="5"/>
  <c r="F15" i="5"/>
  <c r="F97" i="5"/>
  <c r="E96" i="5"/>
  <c r="E82" i="5"/>
  <c r="E26" i="5"/>
  <c r="E15" i="5"/>
  <c r="E97" i="5"/>
  <c r="D96" i="5"/>
  <c r="D82" i="5"/>
  <c r="D26" i="5"/>
  <c r="D15" i="5"/>
  <c r="D97" i="5"/>
  <c r="H217" i="4"/>
  <c r="K5" i="4"/>
  <c r="K34" i="4"/>
  <c r="K36" i="4"/>
  <c r="K65" i="4"/>
  <c r="K89" i="4"/>
  <c r="K127" i="4"/>
  <c r="K129" i="4"/>
  <c r="K154" i="4"/>
  <c r="K67" i="4"/>
  <c r="K87" i="4"/>
  <c r="K157" i="4"/>
  <c r="K158" i="4"/>
  <c r="K159" i="4"/>
  <c r="K188" i="4"/>
  <c r="K190" i="4"/>
  <c r="K217" i="4"/>
  <c r="H34" i="4"/>
  <c r="H65" i="4"/>
  <c r="H127" i="4"/>
  <c r="H154" i="4"/>
  <c r="H188" i="4"/>
  <c r="H87" i="4"/>
  <c r="H159" i="4"/>
  <c r="D34" i="4"/>
  <c r="D65" i="4"/>
  <c r="D127" i="4"/>
  <c r="D154" i="4"/>
  <c r="D87" i="4"/>
  <c r="D188" i="4"/>
  <c r="D217" i="4"/>
  <c r="D159" i="4"/>
  <c r="K107" i="2"/>
  <c r="K117" i="2"/>
  <c r="I117" i="2"/>
  <c r="G117" i="2"/>
  <c r="I141" i="2"/>
  <c r="K123" i="2"/>
  <c r="I123" i="2"/>
  <c r="G123" i="2"/>
  <c r="K5" i="3"/>
  <c r="K7" i="3"/>
  <c r="K8" i="3"/>
  <c r="K9" i="3"/>
  <c r="K10" i="3"/>
  <c r="K11" i="3"/>
  <c r="K12" i="3"/>
  <c r="K13" i="3"/>
  <c r="K14" i="3"/>
  <c r="K15" i="3"/>
  <c r="K16" i="3"/>
  <c r="K19" i="3"/>
  <c r="K38" i="3"/>
  <c r="K40" i="3"/>
  <c r="K56" i="3"/>
  <c r="K58" i="3"/>
  <c r="K59" i="3"/>
  <c r="K60" i="3"/>
  <c r="K77" i="3"/>
  <c r="K79" i="3"/>
  <c r="K97" i="3"/>
  <c r="K112" i="3"/>
  <c r="K113" i="3"/>
  <c r="K114" i="3"/>
  <c r="K116" i="3"/>
  <c r="K117" i="3"/>
  <c r="K118" i="3"/>
  <c r="K119" i="3"/>
  <c r="K120" i="3"/>
  <c r="K121" i="3"/>
  <c r="K122" i="3"/>
  <c r="K123" i="3"/>
  <c r="K14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40" i="3"/>
  <c r="K141" i="3"/>
  <c r="K142" i="3"/>
  <c r="K143" i="3"/>
  <c r="K145" i="3"/>
  <c r="K146" i="3"/>
  <c r="K147" i="3"/>
  <c r="K148" i="3"/>
  <c r="K149" i="3"/>
  <c r="K150" i="3"/>
  <c r="K151" i="3"/>
  <c r="K152" i="3"/>
  <c r="K153" i="3"/>
  <c r="K154" i="3"/>
  <c r="K155" i="3"/>
  <c r="K158" i="3"/>
  <c r="K159" i="3"/>
  <c r="K161" i="3"/>
  <c r="K206" i="3"/>
  <c r="K220" i="3"/>
  <c r="K252" i="3"/>
  <c r="K99" i="3"/>
  <c r="K110" i="3"/>
  <c r="K240" i="3"/>
  <c r="K253" i="3"/>
  <c r="F240" i="3"/>
  <c r="O7" i="2"/>
  <c r="O8" i="2"/>
  <c r="O9" i="2"/>
  <c r="O98" i="2"/>
  <c r="O71" i="2"/>
  <c r="O72" i="2"/>
  <c r="O73" i="2"/>
  <c r="O74" i="2"/>
  <c r="O75" i="2"/>
  <c r="O53" i="2"/>
  <c r="O52" i="2"/>
  <c r="O51" i="2"/>
  <c r="O33" i="2"/>
  <c r="O34" i="2"/>
  <c r="O35" i="2"/>
  <c r="O28" i="2"/>
  <c r="O29" i="2"/>
  <c r="O16" i="2"/>
  <c r="O15" i="2"/>
  <c r="O13" i="2"/>
  <c r="O12" i="2"/>
  <c r="O128" i="2"/>
  <c r="O137" i="2"/>
  <c r="O138" i="2"/>
  <c r="O139" i="2"/>
  <c r="O140" i="2"/>
  <c r="O121" i="2"/>
  <c r="O111" i="2"/>
  <c r="O112" i="2"/>
  <c r="O113" i="2"/>
  <c r="O114" i="2"/>
  <c r="O115" i="2"/>
  <c r="O116" i="2"/>
  <c r="O61" i="2"/>
  <c r="O63" i="2"/>
  <c r="O64" i="2"/>
  <c r="O65" i="2"/>
  <c r="O66" i="2"/>
  <c r="O67" i="2"/>
  <c r="E74" i="6"/>
  <c r="F67" i="6"/>
  <c r="F53" i="6"/>
  <c r="F35" i="6"/>
  <c r="J13" i="6"/>
  <c r="J23" i="6"/>
  <c r="J35" i="6"/>
  <c r="J53" i="6"/>
  <c r="J67" i="6"/>
  <c r="J74" i="6"/>
  <c r="J80" i="6"/>
  <c r="J81" i="6"/>
  <c r="I13" i="6"/>
  <c r="I23" i="6"/>
  <c r="I35" i="6"/>
  <c r="I53" i="6"/>
  <c r="I67" i="6"/>
  <c r="I74" i="6"/>
  <c r="I80" i="6"/>
  <c r="I81" i="6"/>
  <c r="H13" i="6"/>
  <c r="H23" i="6"/>
  <c r="H35" i="6"/>
  <c r="H53" i="6"/>
  <c r="H67" i="6"/>
  <c r="H74" i="6"/>
  <c r="H80" i="6"/>
  <c r="H81" i="6"/>
  <c r="G13" i="6"/>
  <c r="G23" i="6"/>
  <c r="G35" i="6"/>
  <c r="G53" i="6"/>
  <c r="G67" i="6"/>
  <c r="G74" i="6"/>
  <c r="G80" i="6"/>
  <c r="G81" i="6"/>
  <c r="F13" i="6"/>
  <c r="F23" i="6"/>
  <c r="F80" i="6"/>
  <c r="F81" i="6"/>
  <c r="E13" i="6"/>
  <c r="E23" i="6"/>
  <c r="E53" i="6"/>
  <c r="E67" i="6"/>
  <c r="E80" i="6"/>
  <c r="E81" i="6"/>
  <c r="D13" i="6"/>
  <c r="D23" i="6"/>
  <c r="D35" i="6"/>
  <c r="D53" i="6"/>
  <c r="D67" i="6"/>
  <c r="D74" i="6"/>
  <c r="D80" i="6"/>
  <c r="D81" i="6"/>
  <c r="K16" i="6"/>
  <c r="K62" i="5"/>
  <c r="K61" i="5"/>
  <c r="K60" i="5"/>
  <c r="K59" i="5"/>
  <c r="K58" i="5"/>
  <c r="K57" i="5"/>
  <c r="K56" i="5"/>
  <c r="K55" i="5"/>
  <c r="K54" i="5"/>
  <c r="K53" i="5"/>
  <c r="K52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5" i="7"/>
  <c r="K19" i="7"/>
  <c r="K21" i="7"/>
  <c r="K46" i="7"/>
  <c r="K48" i="7"/>
  <c r="K91" i="7"/>
  <c r="D19" i="7"/>
  <c r="D46" i="7"/>
  <c r="D91" i="7"/>
  <c r="D92" i="7"/>
  <c r="J46" i="7"/>
  <c r="I46" i="7"/>
  <c r="H46" i="7"/>
  <c r="G46" i="7"/>
  <c r="F46" i="7"/>
  <c r="E46" i="7"/>
  <c r="D252" i="3"/>
  <c r="J252" i="3"/>
  <c r="I252" i="3"/>
  <c r="I38" i="3"/>
  <c r="I56" i="3"/>
  <c r="I77" i="3"/>
  <c r="I97" i="3"/>
  <c r="I138" i="3"/>
  <c r="I159" i="3"/>
  <c r="I206" i="3"/>
  <c r="I220" i="3"/>
  <c r="I110" i="3"/>
  <c r="I240" i="3"/>
  <c r="I253" i="3"/>
  <c r="H252" i="3"/>
  <c r="G252" i="3"/>
  <c r="G38" i="3"/>
  <c r="G56" i="3"/>
  <c r="G77" i="3"/>
  <c r="G97" i="3"/>
  <c r="G138" i="3"/>
  <c r="G159" i="3"/>
  <c r="G206" i="3"/>
  <c r="G220" i="3"/>
  <c r="G110" i="3"/>
  <c r="G240" i="3"/>
  <c r="G253" i="3"/>
  <c r="J38" i="3"/>
  <c r="J56" i="3"/>
  <c r="J77" i="3"/>
  <c r="J97" i="3"/>
  <c r="J138" i="3"/>
  <c r="J159" i="3"/>
  <c r="J206" i="3"/>
  <c r="J220" i="3"/>
  <c r="J110" i="3"/>
  <c r="J240" i="3"/>
  <c r="J253" i="3"/>
  <c r="H38" i="3"/>
  <c r="H56" i="3"/>
  <c r="H77" i="3"/>
  <c r="H97" i="3"/>
  <c r="H138" i="3"/>
  <c r="H159" i="3"/>
  <c r="H206" i="3"/>
  <c r="H220" i="3"/>
  <c r="H110" i="3"/>
  <c r="H240" i="3"/>
  <c r="H253" i="3"/>
  <c r="E38" i="3"/>
  <c r="E56" i="3"/>
  <c r="E77" i="3"/>
  <c r="E97" i="3"/>
  <c r="E138" i="3"/>
  <c r="E159" i="3"/>
  <c r="E206" i="3"/>
  <c r="E220" i="3"/>
  <c r="E110" i="3"/>
  <c r="E240" i="3"/>
  <c r="E253" i="3"/>
  <c r="D38" i="3"/>
  <c r="D56" i="3"/>
  <c r="D77" i="3"/>
  <c r="D97" i="3"/>
  <c r="D138" i="3"/>
  <c r="D159" i="3"/>
  <c r="D206" i="3"/>
  <c r="D220" i="3"/>
  <c r="D110" i="3"/>
  <c r="D240" i="3"/>
  <c r="D253" i="3"/>
  <c r="F220" i="3"/>
  <c r="F77" i="3"/>
  <c r="O6" i="2"/>
  <c r="M724" i="1"/>
  <c r="M723" i="1"/>
  <c r="M716" i="1"/>
  <c r="M721" i="1"/>
  <c r="M722" i="1"/>
  <c r="M703" i="1"/>
  <c r="M704" i="1"/>
  <c r="M699" i="1"/>
  <c r="M700" i="1"/>
  <c r="M701" i="1"/>
  <c r="M702" i="1"/>
  <c r="M697" i="1"/>
  <c r="M688" i="1"/>
  <c r="M689" i="1"/>
  <c r="M674" i="1"/>
  <c r="M675" i="1"/>
  <c r="M676" i="1"/>
  <c r="M672" i="1"/>
  <c r="M650" i="1"/>
  <c r="M669" i="1"/>
  <c r="M635" i="1"/>
  <c r="M649" i="1"/>
  <c r="K736" i="1"/>
  <c r="G736" i="1"/>
  <c r="I736" i="1"/>
  <c r="J736" i="1"/>
  <c r="H736" i="1"/>
  <c r="M670" i="1"/>
  <c r="M633" i="1"/>
  <c r="M618" i="1"/>
  <c r="M631" i="1"/>
  <c r="M725" i="1"/>
  <c r="M330" i="1"/>
  <c r="M287" i="1"/>
  <c r="M332" i="1"/>
  <c r="M204" i="1"/>
  <c r="M439" i="1"/>
  <c r="J139" i="8"/>
  <c r="H139" i="8"/>
  <c r="G139" i="8"/>
  <c r="F139" i="8"/>
  <c r="E139" i="8"/>
  <c r="J38" i="8"/>
  <c r="H38" i="8"/>
  <c r="G38" i="8"/>
  <c r="E38" i="8"/>
  <c r="F38" i="8"/>
  <c r="J91" i="7"/>
  <c r="I91" i="7"/>
  <c r="H91" i="7"/>
  <c r="G91" i="7"/>
  <c r="E91" i="7"/>
  <c r="J217" i="4"/>
  <c r="I217" i="4"/>
  <c r="G217" i="4"/>
  <c r="F217" i="4"/>
  <c r="E217" i="4"/>
  <c r="J188" i="4"/>
  <c r="I188" i="4"/>
  <c r="G188" i="4"/>
  <c r="F188" i="4"/>
  <c r="E188" i="4"/>
  <c r="J159" i="4"/>
  <c r="I159" i="4"/>
  <c r="G159" i="4"/>
  <c r="F159" i="4"/>
  <c r="E159" i="4"/>
  <c r="J154" i="4"/>
  <c r="I154" i="4"/>
  <c r="G154" i="4"/>
  <c r="F154" i="4"/>
  <c r="E154" i="4"/>
  <c r="J127" i="4"/>
  <c r="I127" i="4"/>
  <c r="G127" i="4"/>
  <c r="F127" i="4"/>
  <c r="E127" i="4"/>
  <c r="J87" i="4"/>
  <c r="I87" i="4"/>
  <c r="G87" i="4"/>
  <c r="F87" i="4"/>
  <c r="E87" i="4"/>
  <c r="J34" i="4"/>
  <c r="I34" i="4"/>
  <c r="G34" i="4"/>
  <c r="F34" i="4"/>
  <c r="E34" i="4"/>
  <c r="F56" i="3"/>
  <c r="F38" i="3"/>
  <c r="E141" i="2"/>
  <c r="D141" i="2"/>
  <c r="E123" i="2"/>
  <c r="D123" i="2"/>
  <c r="N117" i="2"/>
  <c r="M117" i="2"/>
  <c r="E117" i="2"/>
  <c r="D117" i="2"/>
  <c r="N123" i="2"/>
  <c r="M123" i="2"/>
  <c r="N107" i="2"/>
  <c r="M107" i="2"/>
  <c r="I107" i="2"/>
  <c r="G107" i="2"/>
  <c r="E107" i="2"/>
  <c r="D107" i="2"/>
  <c r="N76" i="2"/>
  <c r="M76" i="2"/>
  <c r="K76" i="2"/>
  <c r="I76" i="2"/>
  <c r="G76" i="2"/>
  <c r="E76" i="2"/>
  <c r="D76" i="2"/>
  <c r="N68" i="2"/>
  <c r="M68" i="2"/>
  <c r="K68" i="2"/>
  <c r="I68" i="2"/>
  <c r="G68" i="2"/>
  <c r="E68" i="2"/>
  <c r="D68" i="2"/>
  <c r="N54" i="2"/>
  <c r="M54" i="2"/>
  <c r="K54" i="2"/>
  <c r="I54" i="2"/>
  <c r="G54" i="2"/>
  <c r="E54" i="2"/>
  <c r="D54" i="2"/>
  <c r="N48" i="2"/>
  <c r="M48" i="2"/>
  <c r="K48" i="2"/>
  <c r="I48" i="2"/>
  <c r="G48" i="2"/>
  <c r="E48" i="2"/>
  <c r="D48" i="2"/>
  <c r="D36" i="2"/>
  <c r="E36" i="2"/>
  <c r="G36" i="2"/>
  <c r="I36" i="2"/>
  <c r="K36" i="2"/>
  <c r="M36" i="2"/>
  <c r="N36" i="2"/>
  <c r="N30" i="2"/>
  <c r="M30" i="2"/>
  <c r="K30" i="2"/>
  <c r="I30" i="2"/>
  <c r="G30" i="2"/>
  <c r="E30" i="2"/>
  <c r="D30" i="2"/>
  <c r="N17" i="2"/>
  <c r="M17" i="2"/>
  <c r="K17" i="2"/>
  <c r="I17" i="2"/>
  <c r="G17" i="2"/>
  <c r="E17" i="2"/>
  <c r="D17" i="2"/>
  <c r="N10" i="2"/>
  <c r="M10" i="2"/>
  <c r="K10" i="2"/>
  <c r="I10" i="2"/>
  <c r="G10" i="2"/>
  <c r="E10" i="2"/>
  <c r="L10" i="2"/>
  <c r="J10" i="2"/>
  <c r="H10" i="2"/>
  <c r="F10" i="2"/>
  <c r="D10" i="2"/>
  <c r="F91" i="7"/>
  <c r="D142" i="2"/>
  <c r="O120" i="2"/>
  <c r="F181" i="8"/>
  <c r="J178" i="8"/>
  <c r="H178" i="8"/>
  <c r="G178" i="8"/>
  <c r="F178" i="8"/>
  <c r="E178" i="8"/>
  <c r="J181" i="8"/>
  <c r="H181" i="8"/>
  <c r="G181" i="8"/>
  <c r="E181" i="8"/>
  <c r="K15" i="6"/>
  <c r="K28" i="5"/>
  <c r="K161" i="4"/>
  <c r="O125" i="2"/>
  <c r="O119" i="2"/>
  <c r="O109" i="2"/>
  <c r="O78" i="2"/>
  <c r="O70" i="2"/>
  <c r="O56" i="2"/>
  <c r="O50" i="2"/>
  <c r="O38" i="2"/>
  <c r="O32" i="2"/>
  <c r="O25" i="2"/>
  <c r="O48" i="2"/>
  <c r="O117" i="2"/>
  <c r="O76" i="2"/>
  <c r="O10" i="2"/>
  <c r="O17" i="2"/>
  <c r="O141" i="2"/>
  <c r="O36" i="2"/>
  <c r="O68" i="2"/>
  <c r="O54" i="2"/>
  <c r="O30" i="2"/>
  <c r="J113" i="8"/>
  <c r="H113" i="8"/>
  <c r="G113" i="8"/>
  <c r="F113" i="8"/>
  <c r="E113" i="8"/>
  <c r="J19" i="7"/>
  <c r="I19" i="7"/>
  <c r="H19" i="7"/>
  <c r="G19" i="7"/>
  <c r="F19" i="7"/>
  <c r="E19" i="7"/>
  <c r="J65" i="4"/>
  <c r="I65" i="4"/>
  <c r="G65" i="4"/>
  <c r="F65" i="4"/>
  <c r="E65" i="4"/>
  <c r="F206" i="3"/>
  <c r="F159" i="3"/>
  <c r="F138" i="3"/>
  <c r="F110" i="3"/>
  <c r="F97" i="3"/>
  <c r="N141" i="2"/>
  <c r="M141" i="2"/>
  <c r="K141" i="2"/>
  <c r="J141" i="2"/>
  <c r="H142" i="2"/>
  <c r="H141" i="2"/>
  <c r="G141" i="2"/>
  <c r="F142" i="2"/>
  <c r="F141" i="2"/>
  <c r="L123" i="2"/>
  <c r="J123" i="2"/>
  <c r="H123" i="2"/>
  <c r="F123" i="2"/>
  <c r="L117" i="2"/>
  <c r="J117" i="2"/>
  <c r="H117" i="2"/>
  <c r="F117" i="2"/>
  <c r="L107" i="2"/>
  <c r="J107" i="2"/>
  <c r="H107" i="2"/>
  <c r="F107" i="2"/>
  <c r="O97" i="2"/>
  <c r="O107" i="2"/>
  <c r="O142" i="2"/>
  <c r="L76" i="2"/>
  <c r="J76" i="2"/>
  <c r="H76" i="2"/>
  <c r="F76" i="2"/>
  <c r="L54" i="2"/>
  <c r="J54" i="2"/>
  <c r="H54" i="2"/>
  <c r="F54" i="2"/>
  <c r="L48" i="2"/>
  <c r="J48" i="2"/>
  <c r="H48" i="2"/>
  <c r="F48" i="2"/>
  <c r="L36" i="2"/>
  <c r="J36" i="2"/>
  <c r="H36" i="2"/>
  <c r="F36" i="2"/>
  <c r="L30" i="2"/>
  <c r="J30" i="2"/>
  <c r="H30" i="2"/>
  <c r="F30" i="2"/>
  <c r="L17" i="2"/>
  <c r="J17" i="2"/>
  <c r="H17" i="2"/>
  <c r="F17" i="2"/>
  <c r="H92" i="7"/>
  <c r="G92" i="7"/>
  <c r="M142" i="2"/>
  <c r="J92" i="7"/>
  <c r="E142" i="2"/>
  <c r="N142" i="2"/>
  <c r="E92" i="7"/>
  <c r="I92" i="7"/>
  <c r="F92" i="7"/>
  <c r="J142" i="2"/>
  <c r="F253" i="3"/>
  <c r="F736" i="1"/>
  <c r="J197" i="8"/>
  <c r="J174" i="8"/>
  <c r="F197" i="8"/>
  <c r="F174" i="8"/>
  <c r="E197" i="8"/>
  <c r="E174" i="8"/>
  <c r="H197" i="8"/>
  <c r="H174" i="8"/>
  <c r="G197" i="8"/>
  <c r="G174" i="8"/>
  <c r="I197" i="8"/>
  <c r="I174" i="8"/>
  <c r="D174" i="8"/>
  <c r="D197" i="8"/>
</calcChain>
</file>

<file path=xl/sharedStrings.xml><?xml version="1.0" encoding="utf-8"?>
<sst xmlns="http://schemas.openxmlformats.org/spreadsheetml/2006/main" count="3491" uniqueCount="1538">
  <si>
    <r>
      <t xml:space="preserve">N </t>
    </r>
    <r>
      <rPr>
        <b/>
        <i/>
        <sz val="10"/>
        <color indexed="64"/>
        <rFont val="Times New Roman"/>
        <family val="1"/>
        <charset val="204"/>
      </rPr>
      <t>п/п</t>
    </r>
  </si>
  <si>
    <t xml:space="preserve">Наименование предприятия                                                            </t>
  </si>
  <si>
    <t>Группа</t>
  </si>
  <si>
    <t>Направление, специальность (код)</t>
  </si>
  <si>
    <t>Курс</t>
  </si>
  <si>
    <t>1М</t>
  </si>
  <si>
    <t>2М</t>
  </si>
  <si>
    <t xml:space="preserve">ООО "Автозаводская ТЭЦ" </t>
  </si>
  <si>
    <t>М-ТС</t>
  </si>
  <si>
    <t>13.04.01</t>
  </si>
  <si>
    <t>ЭТК</t>
  </si>
  <si>
    <t>23.03.03</t>
  </si>
  <si>
    <t>ООО "Автомобили Баварии"</t>
  </si>
  <si>
    <t>ТЭП</t>
  </si>
  <si>
    <t>18.03.01</t>
  </si>
  <si>
    <t>С-АЭ</t>
  </si>
  <si>
    <t>14.05.02</t>
  </si>
  <si>
    <t>АО "Атомэнергопроект" , Нижний Новгород</t>
  </si>
  <si>
    <t>ЯР</t>
  </si>
  <si>
    <t>14.03.02</t>
  </si>
  <si>
    <t>М-ЯЭ</t>
  </si>
  <si>
    <t>14.04.02</t>
  </si>
  <si>
    <t>ДП</t>
  </si>
  <si>
    <t>15.03.03</t>
  </si>
  <si>
    <t>АЭ</t>
  </si>
  <si>
    <t>14.03.01</t>
  </si>
  <si>
    <t>М-АЭ</t>
  </si>
  <si>
    <t>14.04.01</t>
  </si>
  <si>
    <t>С-ЯР</t>
  </si>
  <si>
    <t>14.05.01</t>
  </si>
  <si>
    <t>ТС</t>
  </si>
  <si>
    <t>13.03.01</t>
  </si>
  <si>
    <t>13.04.02</t>
  </si>
  <si>
    <t>КТЭС</t>
  </si>
  <si>
    <t>11.03.03</t>
  </si>
  <si>
    <t>09.03.02</t>
  </si>
  <si>
    <t>РТ</t>
  </si>
  <si>
    <t>15.03.06</t>
  </si>
  <si>
    <t>АМ</t>
  </si>
  <si>
    <t>15.03.04</t>
  </si>
  <si>
    <t>13.03.02</t>
  </si>
  <si>
    <t>М-ДМ</t>
  </si>
  <si>
    <t>23.04.02</t>
  </si>
  <si>
    <t>С-ПК</t>
  </si>
  <si>
    <t>15.05.01</t>
  </si>
  <si>
    <t>Администрация г. Нижнего Новгорода</t>
  </si>
  <si>
    <t>МЕН</t>
  </si>
  <si>
    <t>38.03.02</t>
  </si>
  <si>
    <t xml:space="preserve">АО "ЦНИИ "БУРЕВЕСТНИК"                                                                                        </t>
  </si>
  <si>
    <t>ТМ</t>
  </si>
  <si>
    <t>15.03.05</t>
  </si>
  <si>
    <t>С-АВ</t>
  </si>
  <si>
    <t>17.05.02</t>
  </si>
  <si>
    <t>ССК</t>
  </si>
  <si>
    <t>11.03.02</t>
  </si>
  <si>
    <t>М-ЭС, М- ЭЭС</t>
  </si>
  <si>
    <t>ММ</t>
  </si>
  <si>
    <t>22.03.01</t>
  </si>
  <si>
    <t>23.03.02</t>
  </si>
  <si>
    <t>МИ</t>
  </si>
  <si>
    <t>27.03.03</t>
  </si>
  <si>
    <t>СК</t>
  </si>
  <si>
    <t>27.03.02</t>
  </si>
  <si>
    <t>М-ТМ</t>
  </si>
  <si>
    <t>15.04.05</t>
  </si>
  <si>
    <t>М-ММ</t>
  </si>
  <si>
    <t>22.04.01</t>
  </si>
  <si>
    <t>Р</t>
  </si>
  <si>
    <t>11.03.01</t>
  </si>
  <si>
    <t>С-РЭС</t>
  </si>
  <si>
    <t>11.05.01</t>
  </si>
  <si>
    <t xml:space="preserve">АО "Выксунский металлургический завод "   </t>
  </si>
  <si>
    <t>Э</t>
  </si>
  <si>
    <t>22.03.02</t>
  </si>
  <si>
    <t>СП</t>
  </si>
  <si>
    <t>15.03.01</t>
  </si>
  <si>
    <t xml:space="preserve">ООО "Военно-инженерный центр" </t>
  </si>
  <si>
    <t>А</t>
  </si>
  <si>
    <t>С-А</t>
  </si>
  <si>
    <t>23.05.01</t>
  </si>
  <si>
    <t>М-ИП</t>
  </si>
  <si>
    <t>22.04.02</t>
  </si>
  <si>
    <t>ХТ</t>
  </si>
  <si>
    <t>М-ИСТ1</t>
  </si>
  <si>
    <t>09.04.02</t>
  </si>
  <si>
    <t xml:space="preserve">ООО "Газпром проектирование" </t>
  </si>
  <si>
    <t>М-НГД</t>
  </si>
  <si>
    <t>21.04.01</t>
  </si>
  <si>
    <t>НГД</t>
  </si>
  <si>
    <t>21.03.01</t>
  </si>
  <si>
    <t>ИТС</t>
  </si>
  <si>
    <t>11.04.02</t>
  </si>
  <si>
    <t>ПМ</t>
  </si>
  <si>
    <t>01.03.02</t>
  </si>
  <si>
    <t>ИВТ</t>
  </si>
  <si>
    <t>09.03.01</t>
  </si>
  <si>
    <t>ИСТ</t>
  </si>
  <si>
    <t>М-ПМ</t>
  </si>
  <si>
    <t>01.04.02</t>
  </si>
  <si>
    <t>09.04.01</t>
  </si>
  <si>
    <t>27.04.03</t>
  </si>
  <si>
    <t>АО "Гипрогазцентр"</t>
  </si>
  <si>
    <t>ХТЭ</t>
  </si>
  <si>
    <t>М-СК</t>
  </si>
  <si>
    <t>27.04.02</t>
  </si>
  <si>
    <t>С-ЛА</t>
  </si>
  <si>
    <t>24.05.07</t>
  </si>
  <si>
    <t>18.04.01</t>
  </si>
  <si>
    <t>ЭТУ, Э, ЭПА</t>
  </si>
  <si>
    <t>ПСМ, МЕТ</t>
  </si>
  <si>
    <t>М-ММ, М-МПР, М-ИП</t>
  </si>
  <si>
    <t>ООО "Гидротермаль"</t>
  </si>
  <si>
    <t>АО "Завод Красный Якорь"</t>
  </si>
  <si>
    <t>46.03.02</t>
  </si>
  <si>
    <t>М-ДП</t>
  </si>
  <si>
    <t>15.04.03</t>
  </si>
  <si>
    <t>ИФМ РАН</t>
  </si>
  <si>
    <t>М-Р</t>
  </si>
  <si>
    <t>11.04.01</t>
  </si>
  <si>
    <t>ОСС</t>
  </si>
  <si>
    <t>СТ</t>
  </si>
  <si>
    <t xml:space="preserve">Ф-л АО "Корпорация космических систем специального назначения "Комета" - "Конструкторское бюро измерительных приборов "Квазар" </t>
  </si>
  <si>
    <t>КТЭС, ТР</t>
  </si>
  <si>
    <t>ООО "Кардекс"</t>
  </si>
  <si>
    <t>ЭПА, ЭТУ</t>
  </si>
  <si>
    <t>М-КС</t>
  </si>
  <si>
    <t>26.04.02</t>
  </si>
  <si>
    <t>М-СУ</t>
  </si>
  <si>
    <t>ЭТУ</t>
  </si>
  <si>
    <t>ООО "ЛОТЕС ТМ"</t>
  </si>
  <si>
    <t xml:space="preserve">ПАО "Завод "Красное Сормово" </t>
  </si>
  <si>
    <t>СУ</t>
  </si>
  <si>
    <t>26.03.02</t>
  </si>
  <si>
    <t>КС</t>
  </si>
  <si>
    <t>ООО "ЛУКОЙЛ-Нижегороднефтеоргсинтез"</t>
  </si>
  <si>
    <t>ХТЭ, ТЭП</t>
  </si>
  <si>
    <t>М-ХТЭ, М-ТЭП</t>
  </si>
  <si>
    <t xml:space="preserve">АО ЦКБ "Лазурит" </t>
  </si>
  <si>
    <t>М-ДВС</t>
  </si>
  <si>
    <t>13.04.03</t>
  </si>
  <si>
    <t>ЭПА</t>
  </si>
  <si>
    <t>ПЭ</t>
  </si>
  <si>
    <t>11.03.04</t>
  </si>
  <si>
    <t>ЭЭС</t>
  </si>
  <si>
    <t>ООО "Метмаш"</t>
  </si>
  <si>
    <t xml:space="preserve">АО "ФНПЦ "ННИИРТ" </t>
  </si>
  <si>
    <t>М-КТЭС</t>
  </si>
  <si>
    <t>11.04.03</t>
  </si>
  <si>
    <t>М-АМ</t>
  </si>
  <si>
    <t>15.04.04</t>
  </si>
  <si>
    <t xml:space="preserve">АО "НЗ-70 летия Победы" </t>
  </si>
  <si>
    <t>М-СПК</t>
  </si>
  <si>
    <t>15.04.01</t>
  </si>
  <si>
    <t>М-МПР</t>
  </si>
  <si>
    <t>ИСТ2</t>
  </si>
  <si>
    <t xml:space="preserve">Э </t>
  </si>
  <si>
    <t xml:space="preserve">Филиал РФЯЦ-ВНИИЭФ -"НИИИС им. Ю.Е. Седакова" </t>
  </si>
  <si>
    <t>НТ</t>
  </si>
  <si>
    <t>М-НТ</t>
  </si>
  <si>
    <t>11.04.04</t>
  </si>
  <si>
    <t xml:space="preserve">ПАО "НИТЕЛ" </t>
  </si>
  <si>
    <t>НПАП № 2</t>
  </si>
  <si>
    <t xml:space="preserve">МП "Нижегородское метро" </t>
  </si>
  <si>
    <t>АО "Нижегородский водоканал"</t>
  </si>
  <si>
    <t>М-ХТЭ</t>
  </si>
  <si>
    <t xml:space="preserve">АО "ННПО имени М.В. Фрунзе" </t>
  </si>
  <si>
    <t>КТ</t>
  </si>
  <si>
    <t>СБК</t>
  </si>
  <si>
    <t>М-ТЭП</t>
  </si>
  <si>
    <t>ООО "Нижегородский литейный завод"</t>
  </si>
  <si>
    <t>ЭАС</t>
  </si>
  <si>
    <t>М-А</t>
  </si>
  <si>
    <t xml:space="preserve">АО "ОКБМ Африкантов" </t>
  </si>
  <si>
    <t>ЭУД</t>
  </si>
  <si>
    <t>13.03.03</t>
  </si>
  <si>
    <t xml:space="preserve">АО "НПП "Полет" </t>
  </si>
  <si>
    <t>ИСТ-1,4</t>
  </si>
  <si>
    <t>ИСТ-2</t>
  </si>
  <si>
    <t>ИВТ-2,3</t>
  </si>
  <si>
    <t xml:space="preserve">ООО "Параллель" </t>
  </si>
  <si>
    <t>М-АТ (АХ)</t>
  </si>
  <si>
    <t>23.04.03</t>
  </si>
  <si>
    <t>ООО НПП "ПРИМА"</t>
  </si>
  <si>
    <t xml:space="preserve">АО "НПО "ПРЗ"  </t>
  </si>
  <si>
    <t>ООО "РусВинил"</t>
  </si>
  <si>
    <t xml:space="preserve">АО "НПП "Салют" </t>
  </si>
  <si>
    <t>ООО "Сибур-Кстово"</t>
  </si>
  <si>
    <t>ТЭП, ХТЭ</t>
  </si>
  <si>
    <t xml:space="preserve">ООО "Синтек" </t>
  </si>
  <si>
    <t>М-РТ</t>
  </si>
  <si>
    <t>15.04.06</t>
  </si>
  <si>
    <t>Филиал ПАО"ОАК" - НАЗ "Сокол"</t>
  </si>
  <si>
    <t xml:space="preserve">АО "Транснефть-Верхняя Волга" </t>
  </si>
  <si>
    <t>ИС</t>
  </si>
  <si>
    <t xml:space="preserve">ООО "Тубор" </t>
  </si>
  <si>
    <t>М-ХТ</t>
  </si>
  <si>
    <t>ПАО АНПП "Темп-Авиа"</t>
  </si>
  <si>
    <t xml:space="preserve">АО "ТЕПЛОЭНЕРГО" </t>
  </si>
  <si>
    <t>ООО "Теком"</t>
  </si>
  <si>
    <t>ПАО "ТНС энерго НН"</t>
  </si>
  <si>
    <t xml:space="preserve">АО ПКО "Теплообменник" </t>
  </si>
  <si>
    <t>МКУ "Центр организации дорожного движения г. Нижнего Новгорода"</t>
  </si>
  <si>
    <t>23.03.01</t>
  </si>
  <si>
    <t>ДиА</t>
  </si>
  <si>
    <t xml:space="preserve">АО "НПО "ЭРКОН" </t>
  </si>
  <si>
    <t xml:space="preserve">Кольская АЭС, Мурманская обл, г. Полярные Зори </t>
  </si>
  <si>
    <t>27.03.05</t>
  </si>
  <si>
    <t xml:space="preserve">Ленинградская АЭС, Ленинградская обл.,  г. Сосновый Бор </t>
  </si>
  <si>
    <t>Балаковская АЭС, г. Балаково, Саратовская обл.</t>
  </si>
  <si>
    <t>Плавательная практика</t>
  </si>
  <si>
    <t>Итого по выездным практикам</t>
  </si>
  <si>
    <t>Практика на базовых предприятиях</t>
  </si>
  <si>
    <t>Итого :</t>
  </si>
  <si>
    <t>№№</t>
  </si>
  <si>
    <t>Наименование предприятия</t>
  </si>
  <si>
    <t>Всего</t>
  </si>
  <si>
    <t>п/п</t>
  </si>
  <si>
    <t>6 (5)</t>
  </si>
  <si>
    <t>Наземные транспортно-технологические машины и комплексы (АиТ) 23.03.02 (23.04.02)</t>
  </si>
  <si>
    <t>АО "ЦНИИ "Буревестник"</t>
  </si>
  <si>
    <t>№ 1-ПП от 01.10.2021</t>
  </si>
  <si>
    <t>ООО "Военно-инженерный центр"</t>
  </si>
  <si>
    <t>№ 44 от 27.10.2021</t>
  </si>
  <si>
    <t>ООО "ОИЦ"</t>
  </si>
  <si>
    <t>Всего:</t>
  </si>
  <si>
    <t>Технология транспортных процессов 23.03.01 (23.04.01) (СДМ)</t>
  </si>
  <si>
    <t>Технология транспортных процессов 23.03.01 (23.04.01) (АТ)</t>
  </si>
  <si>
    <t>Эксплуатация транспортно-технологических машин и комплексов 23.03.03 (АТ)</t>
  </si>
  <si>
    <t>ООО "Параллель"</t>
  </si>
  <si>
    <t>АО "ФНПЦ "ННИИРТ"</t>
  </si>
  <si>
    <t xml:space="preserve"> Наземные транспортно-технологические средства 23.05.01 (АиТ)</t>
  </si>
  <si>
    <t>АО "Русполимет"</t>
  </si>
  <si>
    <t>ООО "Чайка-НН"</t>
  </si>
  <si>
    <t>ООО "ВИЦ"</t>
  </si>
  <si>
    <t>Наземные транспортно-технологические машины и комплексы (СДМ) 23.03.02</t>
  </si>
  <si>
    <t>Энергетическое машиностроение ЭУиТД 13.03.03 (13.04.03)</t>
  </si>
  <si>
    <t>АО "ЦКБ "ЛАЗУРИТ"</t>
  </si>
  <si>
    <t>АО "ОКБМ Африкантов"</t>
  </si>
  <si>
    <t>Кораблестроение, океанотехника и системотехника объектов морской инфраструктуры 26.03.02 (26.04.02) ЭУиТД</t>
  </si>
  <si>
    <t>ПАО "Завод "Красное Сормово"</t>
  </si>
  <si>
    <t>№ 13 от 27.10.2020</t>
  </si>
  <si>
    <t>Кораблестроение, океанотехника и системотехника объектов морской инфраструктуры 26.03.02 (26.04.02) КиАТ</t>
  </si>
  <si>
    <t>Нефтегазовое дело 21.03.01 (21.04.01) ПЭГГ</t>
  </si>
  <si>
    <t>АО "Транснефть-Верхняя Волга"</t>
  </si>
  <si>
    <t>№ 359-ПП от 26.01.2021</t>
  </si>
  <si>
    <t>Самолето- и вертолетостроение 24.05.07 КиАТ</t>
  </si>
  <si>
    <t>ФГУП "РФЯЦ-ВНИИЭФ"</t>
  </si>
  <si>
    <t>№ 153 от 11.12.2020</t>
  </si>
  <si>
    <t>Прикладная механика 15.03.03 (15.04.03) АГПМиСМ</t>
  </si>
  <si>
    <t>АО "НЗ 70-летия Победы"</t>
  </si>
  <si>
    <t>ПАО ПКО "Теплообменник"</t>
  </si>
  <si>
    <t>АО "Атомэнергопроект"</t>
  </si>
  <si>
    <t>№ 156 от 11.01.2021</t>
  </si>
  <si>
    <t>ИТОГО по ИТС</t>
  </si>
  <si>
    <t>№</t>
  </si>
  <si>
    <t>Договор №</t>
  </si>
  <si>
    <t>Радиоэлектронные системы и комплексы  11.05.01 ИРС</t>
  </si>
  <si>
    <t xml:space="preserve">Филиал РФЯЦ-ВНИИЭФ-"НИИИС им. Ю.Е. Седакова" </t>
  </si>
  <si>
    <t>АО "ННПО имени М.В. Фрунзе"</t>
  </si>
  <si>
    <t>АО "НПП "Полет"</t>
  </si>
  <si>
    <t>АО "НПП "Салют"</t>
  </si>
  <si>
    <t>АО НПО "ПРЗ"</t>
  </si>
  <si>
    <t>Радиотехника 11.03.01 (11.04.01) ИРС</t>
  </si>
  <si>
    <t>Информационные системы и технологии 09.03.02 (09.04.02) ЭСВМ</t>
  </si>
  <si>
    <t>ООО "Газпром трансгаз Нижний Новгород"</t>
  </si>
  <si>
    <t>ПАО "Завод им. Г.И. Петровского"</t>
  </si>
  <si>
    <t>Ф-л АО ККССН "Комета"-КБИП "КВАЗАР"</t>
  </si>
  <si>
    <t>ООО НПП "Прима"</t>
  </si>
  <si>
    <t>Информационные системы и технологии 09.03.02 (09.04.02) ГИС</t>
  </si>
  <si>
    <t>Конструирование и технология электронных средств 11.03.03 (11.04.03) КТПП</t>
  </si>
  <si>
    <t>ПАО "ГЗАС им. А.С. Попова"</t>
  </si>
  <si>
    <t>Информационные системы и технологии 09.03.02 (09.04.02) КТПП</t>
  </si>
  <si>
    <t>Информатика и вычислительная техника 09.03.01 (09.04.01) ИСУ</t>
  </si>
  <si>
    <t>Информационные системы и технологии 09.03.02 (09.04.02) ИСУ</t>
  </si>
  <si>
    <t>Информатика и вычислительная техника 09.03.01 (09.04.01) ВСТ</t>
  </si>
  <si>
    <t>Инфокоммуникационные технологии и системы связи 11.03.02 (11.04.02) ЭСВМ</t>
  </si>
  <si>
    <t>Прикладная математика и информатика 01.03.02 (01.04.02) ПМ</t>
  </si>
  <si>
    <t>ООО "Лотес ТМ"</t>
  </si>
  <si>
    <t xml:space="preserve">ИПФ РАН </t>
  </si>
  <si>
    <t>ПАО "Гидромаш"</t>
  </si>
  <si>
    <t>№ 5 от 27.10.2020</t>
  </si>
  <si>
    <t>ИТОГО по ИРИТ</t>
  </si>
  <si>
    <t>Конструкторско-технологическое обеспечение машиностроительных производств  15.03.05 (15.04.05) ТиОМ</t>
  </si>
  <si>
    <t>ООО "Мир цепей"</t>
  </si>
  <si>
    <t>Управление качеством 27.03.02 (27.04.02) ТиМП</t>
  </si>
  <si>
    <t>АО "Концерн Росэнергоатом", Калининская АЭС</t>
  </si>
  <si>
    <t>ФБУ "Нижегородский ЦСМ"</t>
  </si>
  <si>
    <t>АО "НПО "ЭРКОН"</t>
  </si>
  <si>
    <t xml:space="preserve"> Системный анализ и управление  27.03.03 (27.04.03) ТиМП</t>
  </si>
  <si>
    <t>АО "ВМЗ"</t>
  </si>
  <si>
    <t>Автоматизация технологических процессов и производств 15.03.04 (15.04.04) АМ</t>
  </si>
  <si>
    <t>ООО "Синтек"</t>
  </si>
  <si>
    <t xml:space="preserve"> Стрелково-пушечное, артиллерийское и ракетное оружие 17.05.02 АВ</t>
  </si>
  <si>
    <t xml:space="preserve">Машиностроение 15.03.01 (15.04.01) </t>
  </si>
  <si>
    <t>№ 86 от 23.11.2020</t>
  </si>
  <si>
    <t xml:space="preserve"> Проектирование технологических машин и комплексов 15.05.01 МТК</t>
  </si>
  <si>
    <t>ПАО "Завод "Красный Якорь"</t>
  </si>
  <si>
    <t>ИТОГО по ИПТМ</t>
  </si>
  <si>
    <t>Биотехнология 19.03.01 (19.04.01) НБ</t>
  </si>
  <si>
    <t>Электроника и наноэлектроника 11.03.04 (11.04.04) НБ</t>
  </si>
  <si>
    <t>Химическая технология 18.03.01 (18.04.01) ТЭПиХОВ</t>
  </si>
  <si>
    <t>ООО "Лукойл-Нижегороднефтеоргсинтез"</t>
  </si>
  <si>
    <t>Ф-л ООО "Тубор"</t>
  </si>
  <si>
    <t>Материаловедение и технологии материалов 22.03.01 (22.04.01) МТМиТОМ</t>
  </si>
  <si>
    <t>ПАО "НОРМАЛЬ"</t>
  </si>
  <si>
    <t>ООО "Эльмаш"</t>
  </si>
  <si>
    <t>ПАО ПКО "Теплообменник "</t>
  </si>
  <si>
    <t xml:space="preserve"> Металлургия 22.03.02 (22.04.02) МТО</t>
  </si>
  <si>
    <t>ИТОГО по ИФХТиМ</t>
  </si>
  <si>
    <t>АО "СРВЦ"</t>
  </si>
  <si>
    <t>АО "Концерн Росэнергоатом", Ленинградская  АЭС</t>
  </si>
  <si>
    <t xml:space="preserve"> Ядерные реакторы и материалы 14.05.01</t>
  </si>
  <si>
    <t xml:space="preserve"> Ядерная энергетика и теплофизика 14.03.01 (14.04.01)</t>
  </si>
  <si>
    <t>Атомные станции: проектирование эксплуатация и инжиниринг 14.05.02</t>
  </si>
  <si>
    <t>АО "Атомэнергопроект", Нижний Новгород</t>
  </si>
  <si>
    <t>Теплоэнергетика и теплотехника 13.03.01 (13.04.01)</t>
  </si>
  <si>
    <t>ООО "Автозаводская ТЭЦ"</t>
  </si>
  <si>
    <t>Инфокоммуникационные технологии и системы связи 11.03.02  (11.04.02)</t>
  </si>
  <si>
    <t xml:space="preserve"> Биотехнические системы и технологии 12.03.04</t>
  </si>
  <si>
    <t>ИТОГО по ИЯЭиТФ</t>
  </si>
  <si>
    <t xml:space="preserve"> Электроника и наноэлектроника 11.03.04 (11.04.04)</t>
  </si>
  <si>
    <t xml:space="preserve"> Электроэнергетика и электротехника 13.03.02 (13.04.02) ЭЭС, ЭС</t>
  </si>
  <si>
    <t>Электроэнергетика и электротехника 13.03.02 (13.04.02) ЭПА</t>
  </si>
  <si>
    <t>МП "Нижегородское метро"</t>
  </si>
  <si>
    <t>ЗАО "СЭМП"</t>
  </si>
  <si>
    <t>ГП НО "Нижегородэлектротранс"</t>
  </si>
  <si>
    <t>ИТОГО по ИНЭЛ</t>
  </si>
  <si>
    <t>27.03.03 (27.04.03) Системный анализ и управление</t>
  </si>
  <si>
    <t>ПАО "Ростелеком"</t>
  </si>
  <si>
    <t xml:space="preserve">42.03.01. Реклама и связи с общественностью </t>
  </si>
  <si>
    <t>27.03.05 (27.04.05) Инноватика  (УИД)</t>
  </si>
  <si>
    <t>46.03.02 Документоведение и архивоведение</t>
  </si>
  <si>
    <t>27.03.05 (27.04.05) Инноватика  (ЦЭ)</t>
  </si>
  <si>
    <t>ИТОГО по ИНЭУ:</t>
  </si>
  <si>
    <t xml:space="preserve">ООО "Автолига-Центр" </t>
  </si>
  <si>
    <t>ИН</t>
  </si>
  <si>
    <t>ООО НПЦ "Анод"</t>
  </si>
  <si>
    <t>Э, ЭЭС</t>
  </si>
  <si>
    <t>М-МИ</t>
  </si>
  <si>
    <t>Кол-во мест</t>
  </si>
  <si>
    <t>ИСТ1</t>
  </si>
  <si>
    <t>ТНК</t>
  </si>
  <si>
    <t>ТЭП, ХТ</t>
  </si>
  <si>
    <t xml:space="preserve">ООО "Автомобили Баварии" </t>
  </si>
  <si>
    <t>ООО "Газпром проектирование" Нижегородский филиал</t>
  </si>
  <si>
    <t>НАО "Гидромаш" им. В.И. Лузянина</t>
  </si>
  <si>
    <t xml:space="preserve">АО "ГЗАС им. А.С. Попова"  </t>
  </si>
  <si>
    <t>КПП</t>
  </si>
  <si>
    <t>ИНН</t>
  </si>
  <si>
    <t>ЗАО "Завод Труд"</t>
  </si>
  <si>
    <t>М-ПЭ</t>
  </si>
  <si>
    <t>5260121133</t>
  </si>
  <si>
    <t>526001001</t>
  </si>
  <si>
    <t>ВМ, ПО</t>
  </si>
  <si>
    <t>ИВТ2,3</t>
  </si>
  <si>
    <t>ИВТ4</t>
  </si>
  <si>
    <t>5263006629</t>
  </si>
  <si>
    <t>ММ, ТНК</t>
  </si>
  <si>
    <t>524901001</t>
  </si>
  <si>
    <t>5250043567</t>
  </si>
  <si>
    <t>525001001</t>
  </si>
  <si>
    <t>7710311765</t>
  </si>
  <si>
    <t>773001001</t>
  </si>
  <si>
    <t>ООО "ЛИНК"</t>
  </si>
  <si>
    <t>5260312089</t>
  </si>
  <si>
    <t>5263000105</t>
  </si>
  <si>
    <t>526301001</t>
  </si>
  <si>
    <t>524601001</t>
  </si>
  <si>
    <t>5246024635</t>
  </si>
  <si>
    <t>ПСМ</t>
  </si>
  <si>
    <t xml:space="preserve">АО "Нормаль" </t>
  </si>
  <si>
    <t>ИВТ2</t>
  </si>
  <si>
    <t xml:space="preserve">ГП НО "НИЖЕГОРОДЭЛЕКТРОТРАНС" </t>
  </si>
  <si>
    <t>ХТ, ХТЭ</t>
  </si>
  <si>
    <t xml:space="preserve">ООО "Объединенный инженерный центр" </t>
  </si>
  <si>
    <t>18.04.02</t>
  </si>
  <si>
    <t>АП</t>
  </si>
  <si>
    <t>ООО ТК "Приволжье-Транс"</t>
  </si>
  <si>
    <t>М-ТЭП, ХТЭ</t>
  </si>
  <si>
    <t>АО "РУМО"</t>
  </si>
  <si>
    <t>МЕТ, ПСМ</t>
  </si>
  <si>
    <t>М-ЭПА</t>
  </si>
  <si>
    <t>АО "СВРЦ", Камчатский край, г. Вилючинск</t>
  </si>
  <si>
    <t>ООО "Строй-Трейд"</t>
  </si>
  <si>
    <t>ТК, ДМ</t>
  </si>
  <si>
    <t xml:space="preserve">АО "НПП "Салют-27" </t>
  </si>
  <si>
    <t>АО "Электро Интел"</t>
  </si>
  <si>
    <t>ООО "АИТ Групп"</t>
  </si>
  <si>
    <t>ЗАО "Завод "Труд"</t>
  </si>
  <si>
    <t>ФГБНУ "Федеральный исследовательский центр ИПФ им. А.В. Гапонова-Грехова РАН"</t>
  </si>
  <si>
    <t xml:space="preserve">ООО "Нижегороднефтегазпроект" </t>
  </si>
  <si>
    <t>5260466787</t>
  </si>
  <si>
    <t>ЧС ЭУ "Региональный институт экспертизы"</t>
  </si>
  <si>
    <t>ООО "ИнЭлек"</t>
  </si>
  <si>
    <t>ПАО "Россети Центр и Приволжье" - филиал "Россети Центр и Приволжье" -"Нижновэнерго"</t>
  </si>
  <si>
    <t>ЭС</t>
  </si>
  <si>
    <t>НРО МООО "РСО"</t>
  </si>
  <si>
    <t>АО "ПО "Севмаш",г. Северодвинск</t>
  </si>
  <si>
    <t>ФГУП РФЯЦ-ВНИИЭФ, г. Саров</t>
  </si>
  <si>
    <t>АО "Атомэнергопроект", г. Санкт-Петербург</t>
  </si>
  <si>
    <t>АО "ВНИИАЭС", г. Москва</t>
  </si>
  <si>
    <t>Калининская АЭС, г. Удомля, Тверская обл.</t>
  </si>
  <si>
    <t>АО КБ "Вымпел"</t>
  </si>
  <si>
    <t>ООО "Газпром проектирование"</t>
  </si>
  <si>
    <t>ООО "Газпром газораспределение Нижний Новгород"</t>
  </si>
  <si>
    <t>АО "ПО "СЕВМАШ"</t>
  </si>
  <si>
    <t>АО АНПП "Темп-Авиа"</t>
  </si>
  <si>
    <t>ООО "НПП "ИТЭЛМА"</t>
  </si>
  <si>
    <t>ООО "Газпром трансгаз НН"</t>
  </si>
  <si>
    <t>ООО "Шлепаков.ру"</t>
  </si>
  <si>
    <t>ПАО "Сбербанк России"</t>
  </si>
  <si>
    <t>ООО "Эко-Тех Микроэлектроника"</t>
  </si>
  <si>
    <t>АО "Арзамасский машиностроительный завод"</t>
  </si>
  <si>
    <t>ООО "Инструмент"</t>
  </si>
  <si>
    <t>ООО "Сервисный центр"</t>
  </si>
  <si>
    <t>ООО "Константа-НН"</t>
  </si>
  <si>
    <t>АНО "Аналитический центр города Нижнего Новгорода"</t>
  </si>
  <si>
    <t>ООО "ИТ Высота"</t>
  </si>
  <si>
    <t>АО "Арзамасский приборостроительный завод им. П.И. Пландина"</t>
  </si>
  <si>
    <t>АО "Энергосетевая компания"</t>
  </si>
  <si>
    <t>НРО МООО "Российские студенческие отряды"</t>
  </si>
  <si>
    <t>01.03.02 Прикладная математика и информатика</t>
  </si>
  <si>
    <t xml:space="preserve">Филиал ГПНО "Нижегородпассажиравтотранс" НПАП № 2 </t>
  </si>
  <si>
    <t>№ 70 от 28.01.2021</t>
  </si>
  <si>
    <t>Филиал ПАЗ "ОАК"- НАЗ "Сокол"</t>
  </si>
  <si>
    <t xml:space="preserve">Филиал РФЯЦ-ВНИИЭФ - "НИИИС им. Ю.Е. Седакова" </t>
  </si>
  <si>
    <t xml:space="preserve">НАО "Гидромаш" им. В.И. Лузянина </t>
  </si>
  <si>
    <t>АО "Концерн Росэнергоатом", Балаковская АЭС</t>
  </si>
  <si>
    <t>АО "Концерн Росэнергоатом", Кольская АЭС</t>
  </si>
  <si>
    <t>НАО "Гидромаш им. В.И. Лузянина"</t>
  </si>
  <si>
    <t>ФГБОУ ВО "МАИ", Москва</t>
  </si>
  <si>
    <t>ООО "Лидер Групп"</t>
  </si>
  <si>
    <t>АО "ВНИИАЭС"</t>
  </si>
  <si>
    <t>М-ВТГР-ПИШ</t>
  </si>
  <si>
    <t>М-ЯТО-ПИШ</t>
  </si>
  <si>
    <t>М-ЦТУ-ПИШ</t>
  </si>
  <si>
    <t>АО "АЭП", Санкт-Петербург</t>
  </si>
  <si>
    <t>Э4,5,6</t>
  </si>
  <si>
    <t>Э1,2,3, ЭПА, ЭТУ, ЭМС</t>
  </si>
  <si>
    <t>ПСМ, ТНК, ММ</t>
  </si>
  <si>
    <t>М-ЭПА, М-ЭМС</t>
  </si>
  <si>
    <t>САИ</t>
  </si>
  <si>
    <t>ООО "НПП "Итэлма"</t>
  </si>
  <si>
    <t>ПО, ВМ, ИС</t>
  </si>
  <si>
    <t>ИХВВ РАН</t>
  </si>
  <si>
    <t>М-ОССК</t>
  </si>
  <si>
    <t>ММ, ТНК, ТОМ</t>
  </si>
  <si>
    <t>ООО "Нижегородские автокомпоненты"</t>
  </si>
  <si>
    <t>Э, ЭПА</t>
  </si>
  <si>
    <t>Э, ЭА</t>
  </si>
  <si>
    <t>ООО "Норбит"</t>
  </si>
  <si>
    <t>ИТД</t>
  </si>
  <si>
    <t>С-СИБ</t>
  </si>
  <si>
    <t>10.05.03</t>
  </si>
  <si>
    <t>М-МВР-ПИШ</t>
  </si>
  <si>
    <t>М-ИСТ3</t>
  </si>
  <si>
    <t>М-РИСО</t>
  </si>
  <si>
    <t>42.04.01</t>
  </si>
  <si>
    <t>ИВТ5</t>
  </si>
  <si>
    <t xml:space="preserve">АО "НПП "Салют-25" </t>
  </si>
  <si>
    <t>ТМЭН, НТ</t>
  </si>
  <si>
    <t>ООО "Сенла"</t>
  </si>
  <si>
    <t>ПАО "ТСН Электро"</t>
  </si>
  <si>
    <t>М-ИСТ2</t>
  </si>
  <si>
    <t>ООО "Фирма "ХОРСТ"</t>
  </si>
  <si>
    <t>НТ, ТМЭН</t>
  </si>
  <si>
    <t>ООО "Сибур-Нефтехим"</t>
  </si>
  <si>
    <t>АО "СПО "Арктика"</t>
  </si>
  <si>
    <t>ЭПА, ЭМС, ЭТУ</t>
  </si>
  <si>
    <t>ФГУП "Атомфлот"</t>
  </si>
  <si>
    <t>525901001</t>
  </si>
  <si>
    <t>525601001</t>
  </si>
  <si>
    <t>5261012088</t>
  </si>
  <si>
    <t>526101001</t>
  </si>
  <si>
    <t>7702314674</t>
  </si>
  <si>
    <t>771301001</t>
  </si>
  <si>
    <t>7724685256</t>
  </si>
  <si>
    <t>772401001</t>
  </si>
  <si>
    <t>5261019855</t>
  </si>
  <si>
    <t>7707083893</t>
  </si>
  <si>
    <t>526002001</t>
  </si>
  <si>
    <t>5751061648</t>
  </si>
  <si>
    <t>575101001</t>
  </si>
  <si>
    <t>5249051203</t>
  </si>
  <si>
    <t>5261044178</t>
  </si>
  <si>
    <t>УФНС России по Нижегородской области</t>
  </si>
  <si>
    <t>7712038455</t>
  </si>
  <si>
    <t>774301001</t>
  </si>
  <si>
    <t>5256079873</t>
  </si>
  <si>
    <t>5249170994</t>
  </si>
  <si>
    <t>1654003114</t>
  </si>
  <si>
    <t>165501001</t>
  </si>
  <si>
    <t>7721632827</t>
  </si>
  <si>
    <t>772101001</t>
  </si>
  <si>
    <t>2902057930</t>
  </si>
  <si>
    <t>290201001</t>
  </si>
  <si>
    <t>5192110268</t>
  </si>
  <si>
    <t>519001001</t>
  </si>
  <si>
    <t>ЭМС</t>
  </si>
  <si>
    <t>Международная конференция и выставка  "Металл. Экспо. Металлургия 2024",  Москва</t>
  </si>
  <si>
    <t>Петербургская техническая ярмарка, Санкт-Петербург апрель 2024</t>
  </si>
  <si>
    <t>Белоярская АЭС, г. Заречный Свердловская обл.</t>
  </si>
  <si>
    <t>ФГБОУ ВО "КНИТУ-КАИ", Казань</t>
  </si>
  <si>
    <t>ФГБОУ ВО МАИ, Москва</t>
  </si>
  <si>
    <t>Администрация города Нижнего Новгорода</t>
  </si>
  <si>
    <t>АО "Атомэнергопроект", Санкт-Петербург</t>
  </si>
  <si>
    <t>ООО "ТД "Агат"</t>
  </si>
  <si>
    <t>АО "АПЗ им П.И. Пландина"</t>
  </si>
  <si>
    <t>Мехатроника и робототехника  15.03.06 (15.04.06) РТ</t>
  </si>
  <si>
    <t>АО "Концерн Росэнергоатом", Белоярская  АЭС</t>
  </si>
  <si>
    <t>НАО "Гидромаш"</t>
  </si>
  <si>
    <t>АО "ГЗАС им. А.С. Попова"</t>
  </si>
  <si>
    <t>№ 7 от 17.10.2022</t>
  </si>
  <si>
    <t>АО "Завод "Красный Якорь"</t>
  </si>
  <si>
    <t>ООО "Нижегороднефтегазпроект"</t>
  </si>
  <si>
    <t xml:space="preserve">Информациорнная безопасность автоматизированных систем 10.05.03 </t>
  </si>
  <si>
    <t>ООО "НПП "Прима"</t>
  </si>
  <si>
    <t>ООО "ПРО СТО"</t>
  </si>
  <si>
    <t xml:space="preserve"> Ядерные физика и технологии 14.03.02 (14.04.02)</t>
  </si>
  <si>
    <t>Эксплуатация транспортно-технологических машин и комплексов 23.03.03 (23.04.03) (АиТ)</t>
  </si>
  <si>
    <t>АО "НПП "Салют-25"</t>
  </si>
  <si>
    <t>АО "Теплоэнерго"</t>
  </si>
  <si>
    <t>УФНС России по НО</t>
  </si>
  <si>
    <t>ООО Фирма "ХОРСТ"</t>
  </si>
  <si>
    <t>ООО "Вирахира"</t>
  </si>
  <si>
    <t>ООО ИТ Высота</t>
  </si>
  <si>
    <t>ООО "ЦИТРБ"</t>
  </si>
  <si>
    <t>АО "Волга"</t>
  </si>
  <si>
    <t>ООО "Меритерра"</t>
  </si>
  <si>
    <t>ООО "Дилекс"</t>
  </si>
  <si>
    <t>ООО "СиСофт НН</t>
  </si>
  <si>
    <t>ООО "Программа-Т"</t>
  </si>
  <si>
    <t>ООО "Лад. Технологии"</t>
  </si>
  <si>
    <t>"Нижегороджилдорпроект" - ф-л АО "Росжелдорпроекта"</t>
  </si>
  <si>
    <t>ФГБАОУ ВО "НИУ "Высшая школа экономики"</t>
  </si>
  <si>
    <t>№ 261 от 23.04.2021</t>
  </si>
  <si>
    <t>АО "Нижфарм"</t>
  </si>
  <si>
    <t>АО "Денисовский завод"</t>
  </si>
  <si>
    <t>ООО "Фростэко"</t>
  </si>
  <si>
    <t>ООО "Стромизмеритель"</t>
  </si>
  <si>
    <t>ООО "Сфера"</t>
  </si>
  <si>
    <t>ИПФ РАН</t>
  </si>
  <si>
    <t>Семеновское ЛПУМГ - ф-л ООО "Газпром трансгаз Нижний Новгород"</t>
  </si>
  <si>
    <t>№ 69 от 22.01.2024</t>
  </si>
  <si>
    <t>ООО "Завод транспортных машин"</t>
  </si>
  <si>
    <t>АО "Русская механика"</t>
  </si>
  <si>
    <t>ООО "ОЛЮР"</t>
  </si>
  <si>
    <t>АНО "ИНСАТ"</t>
  </si>
  <si>
    <t>АО "Борский стекольный завод"</t>
  </si>
  <si>
    <t>№5 от 27.10.2020</t>
  </si>
  <si>
    <t>ООО "Резалт"</t>
  </si>
  <si>
    <t>ООО "Центр протезирования и ортопедии"</t>
  </si>
  <si>
    <t>ООО "СтройМонтажБезопасность"</t>
  </si>
  <si>
    <t>ООО "Фабрика бетона"</t>
  </si>
  <si>
    <t>ООО "Формотроник"</t>
  </si>
  <si>
    <t>ООО "Даниели Волга"</t>
  </si>
  <si>
    <t>ООО "Литейный завод "РосАЛит"</t>
  </si>
  <si>
    <t>ОАО "Владимирский завод "Электроприбор"</t>
  </si>
  <si>
    <t>ООО "Современные трубопроводные системы"</t>
  </si>
  <si>
    <t>ООО "Автотехника"</t>
  </si>
  <si>
    <t>№ 61 от 26.01.2024</t>
  </si>
  <si>
    <t>ООО "Автоматика-сервис"</t>
  </si>
  <si>
    <t>КНИТУ-КАИ, Казань</t>
  </si>
  <si>
    <t>ООО "Агротехпарк"</t>
  </si>
  <si>
    <t>ООО "Патриот-Юг"</t>
  </si>
  <si>
    <t>ООО "ЗУМ"</t>
  </si>
  <si>
    <t>ООО "ТД "Три богатыря"</t>
  </si>
  <si>
    <t>№ 561 от 20.03.2024</t>
  </si>
  <si>
    <t>ООО КМК "ГЛАСС"</t>
  </si>
  <si>
    <t>ООО "Бикур"</t>
  </si>
  <si>
    <t>ООО "Восток-Сервис-НН"</t>
  </si>
  <si>
    <t>ООО "Глобус-ИТ"</t>
  </si>
  <si>
    <t>ГУ "Нижегородский инновационный бизнес-инкубатор"</t>
  </si>
  <si>
    <t>АО "Россельхозбанк"</t>
  </si>
  <si>
    <t>АНО "Нижегородский НОЦ"</t>
  </si>
  <si>
    <t>ООО "БС-Транс НН"</t>
  </si>
  <si>
    <t>БАЗЫ ПРАКТИК ПО ИНСТИТУТАМ И КОЛИЧЕСТВО ПРЕДОСТАВЛЕННЫХ МЕСТ НА ПРАКТИКУ 2025 г.</t>
  </si>
  <si>
    <t>АО "МС Автомотив"</t>
  </si>
  <si>
    <t>ООО "Апрелть ИТ Проект"</t>
  </si>
  <si>
    <t>ООО "Апрель ИТ Проект"</t>
  </si>
  <si>
    <t>АО "АСЭ"</t>
  </si>
  <si>
    <t>ООО АЗ НАЗ</t>
  </si>
  <si>
    <t>ООО "АЗ "НАЗ"</t>
  </si>
  <si>
    <t>ООО "АЗ НАЗ"</t>
  </si>
  <si>
    <t>АО "АПЗ им. П.И. Пландина"</t>
  </si>
  <si>
    <t>АО "Институт реакторных материалов"</t>
  </si>
  <si>
    <t>95-ПП от 01.10.2020</t>
  </si>
  <si>
    <t>671 от 14.03.2023</t>
  </si>
  <si>
    <t>ООО "Инфраструктура ТК"</t>
  </si>
  <si>
    <t>247 от 16.05.2022</t>
  </si>
  <si>
    <t>658 от 17.02.2023</t>
  </si>
  <si>
    <t>108 от 25.03.2024</t>
  </si>
  <si>
    <t>12-ПП от 01.10.2021</t>
  </si>
  <si>
    <t>162 от 26.02.2021</t>
  </si>
  <si>
    <t>12 от 18.11.2020</t>
  </si>
  <si>
    <t>12 от  18.11.2020</t>
  </si>
  <si>
    <t>ООО "Капитал-Логистик"</t>
  </si>
  <si>
    <t>53 от 27.10.2020</t>
  </si>
  <si>
    <t>307 от 30.05.2022</t>
  </si>
  <si>
    <t>ООО "Компания "ВИД"</t>
  </si>
  <si>
    <t>15-ПП от 28.06.2022</t>
  </si>
  <si>
    <t>13 от 27.10.2020</t>
  </si>
  <si>
    <t>14 от 27.10.2020</t>
  </si>
  <si>
    <t>1149 от 22.06.2023</t>
  </si>
  <si>
    <t>15 от 27.09.2023</t>
  </si>
  <si>
    <t>528 от 26.06.2025</t>
  </si>
  <si>
    <t>АО "Лаборатория цифрового развития"</t>
  </si>
  <si>
    <t>69 от 27.10.2020</t>
  </si>
  <si>
    <t>о сетевой форме реализации ОП от 22.08.2022</t>
  </si>
  <si>
    <t>79 от 12.02.2024</t>
  </si>
  <si>
    <t>24 от 26.11.2021</t>
  </si>
  <si>
    <t>696 от 22.03.2023</t>
  </si>
  <si>
    <t>Ф-л ПАО "Мобильные ТелеСистемы"</t>
  </si>
  <si>
    <t>30 от 23.01.2025</t>
  </si>
  <si>
    <t>79 от 23.03.2022</t>
  </si>
  <si>
    <t>АНО ВО "Университет НЕЙМАРК"</t>
  </si>
  <si>
    <t>471 о 18.06.2025</t>
  </si>
  <si>
    <t>Нижегородский ИВЦ-структурное подразделение ГВЦ-фидлиала ОАО "РЖД"</t>
  </si>
  <si>
    <t>32 от 17.12.2024</t>
  </si>
  <si>
    <t xml:space="preserve"> 57 от 29.12.2023</t>
  </si>
  <si>
    <t>56 от 27.10.2020</t>
  </si>
  <si>
    <t>1128 от 01.09.2023</t>
  </si>
  <si>
    <t>15 от 12.10.2020</t>
  </si>
  <si>
    <t>5 от 27.10.2020</t>
  </si>
  <si>
    <t>86 от 23.11.2020</t>
  </si>
  <si>
    <t xml:space="preserve"> 615 от 29.11.2022</t>
  </si>
  <si>
    <t>ПАО "Нормаль"</t>
  </si>
  <si>
    <t>65 от 27.10.2020</t>
  </si>
  <si>
    <t xml:space="preserve"> 65 от 27.10.2020</t>
  </si>
  <si>
    <t>57 от 29.12.2023</t>
  </si>
  <si>
    <t>252 от 16.01.2024</t>
  </si>
  <si>
    <t>Ф-л "СРЗ "Нерпа" АО "ЦС "Звездочка"</t>
  </si>
  <si>
    <t>134 от 01.06.2021</t>
  </si>
  <si>
    <t>77 от 01.02. 2022</t>
  </si>
  <si>
    <t>75 от 10.01.2024</t>
  </si>
  <si>
    <t>АО" Нижегородские грузовые автомобили"</t>
  </si>
  <si>
    <t>534 от 30.06.2025</t>
  </si>
  <si>
    <t>74 от 19.11.2020</t>
  </si>
  <si>
    <t>36 от 29.10.2020</t>
  </si>
  <si>
    <t>19-ПП от 02.11.2020</t>
  </si>
  <si>
    <t>71 от 16.11.2020</t>
  </si>
  <si>
    <t>707 от 24.03.2023</t>
  </si>
  <si>
    <t>73 от 27.10.2020</t>
  </si>
  <si>
    <t xml:space="preserve"> 43-ПП от 28.10.2020</t>
  </si>
  <si>
    <t>43-ПП от 28.10.2020</t>
  </si>
  <si>
    <t>АО "Объединение нижегородских судостроителей и судовладельцев"</t>
  </si>
  <si>
    <t>661 от 03.03.2023</t>
  </si>
  <si>
    <t>20 от 13.05.2021</t>
  </si>
  <si>
    <t>АО "УК "Биохимического холдинга "Оргхим"</t>
  </si>
  <si>
    <t xml:space="preserve"> 89 от 21.03.2022</t>
  </si>
  <si>
    <t>35 от 13.12.2023</t>
  </si>
  <si>
    <t>10 от 27.10.2020</t>
  </si>
  <si>
    <t>МАУК "Нижегородский планетарий им. Г.М. Гречко"</t>
  </si>
  <si>
    <t>269 от 26.05.2025</t>
  </si>
  <si>
    <t>Правительство Нижегородской области</t>
  </si>
  <si>
    <t>426 от 13.06.2024</t>
  </si>
  <si>
    <t>17 от 27.10.2020</t>
  </si>
  <si>
    <t>378 от 07.06.2021</t>
  </si>
  <si>
    <t xml:space="preserve"> 378 от 07.06.2021</t>
  </si>
  <si>
    <t>26-ПП от 08.10.2020</t>
  </si>
  <si>
    <t>59 от 27.10.2020</t>
  </si>
  <si>
    <t>57 от 27.10.2020</t>
  </si>
  <si>
    <t>84 от 01.12.2020</t>
  </si>
  <si>
    <t>318 от 30.05.2024</t>
  </si>
  <si>
    <t>АО "Росатом автоматизированные системы управления)</t>
  </si>
  <si>
    <t>529 от 20.06.2025</t>
  </si>
  <si>
    <t xml:space="preserve">ПАО "Россети Центр и Приволжье" </t>
  </si>
  <si>
    <t>1086 от 29.06.2023</t>
  </si>
  <si>
    <t>782 от 27.04.2023</t>
  </si>
  <si>
    <t>29 от 27.10.2020</t>
  </si>
  <si>
    <t>17-ПП от 29.08.2023</t>
  </si>
  <si>
    <t>72 от 25.03.2021</t>
  </si>
  <si>
    <t xml:space="preserve"> 72 от 25.03.2021</t>
  </si>
  <si>
    <t>131 от 27.10.2020</t>
  </si>
  <si>
    <t>302 от 30.05.2022</t>
  </si>
  <si>
    <t>33 от 24.01.2025</t>
  </si>
  <si>
    <t>9 от 13.11.2024</t>
  </si>
  <si>
    <t>275 от 16.05.2024</t>
  </si>
  <si>
    <t>77 от 27.10.2020</t>
  </si>
  <si>
    <t>АО "НПП "Салют-27"</t>
  </si>
  <si>
    <t>610 от 18.11.2022</t>
  </si>
  <si>
    <t>18 от 27.10.2020</t>
  </si>
  <si>
    <t>1154 от 01.09.2023</t>
  </si>
  <si>
    <t>Волго-Вятский банк ПАО "Сбербанк"</t>
  </si>
  <si>
    <t>40 от 27.10.2020</t>
  </si>
  <si>
    <t>АО "СИБУР-Нефтехим"</t>
  </si>
  <si>
    <t>151 от 13.01.2025</t>
  </si>
  <si>
    <t>151 от 10.12.2020</t>
  </si>
  <si>
    <t>116 от 23.10.2020</t>
  </si>
  <si>
    <t>Филиал ПАО "ОАК" - НАЗ "Сокол"</t>
  </si>
  <si>
    <t>63-ПП от 01.10.2020</t>
  </si>
  <si>
    <t>30 от 24.11.2020</t>
  </si>
  <si>
    <t>299 от  29.04.2022</t>
  </si>
  <si>
    <t>ООО "ТСН-электро"</t>
  </si>
  <si>
    <t>94 от 27.09.2021</t>
  </si>
  <si>
    <t>66 от 27.10.2020</t>
  </si>
  <si>
    <t>37 от 20.01.2021</t>
  </si>
  <si>
    <t>654 от 10.01.2023</t>
  </si>
  <si>
    <t>130 от 27.10.2020</t>
  </si>
  <si>
    <t>62 от 27.10.2020</t>
  </si>
  <si>
    <t>38 от 26.11.2020</t>
  </si>
  <si>
    <t>27 от 27.10.2020</t>
  </si>
  <si>
    <t>20-ПП от 05.10.2023</t>
  </si>
  <si>
    <t>823 от 10.02.2023</t>
  </si>
  <si>
    <t>615 от 29.11.2022</t>
  </si>
  <si>
    <t>119 от 23.10.2020</t>
  </si>
  <si>
    <t>АО "ЦКБ по СПК им. Р.Е. Алексеева"</t>
  </si>
  <si>
    <t>28 от 27.10.2020</t>
  </si>
  <si>
    <t>138 от 16.02.2021</t>
  </si>
  <si>
    <t>24 от 27.10.2020</t>
  </si>
  <si>
    <t xml:space="preserve">Базы практик на 2025 г. </t>
  </si>
  <si>
    <t>М-ЯР</t>
  </si>
  <si>
    <t>ИВТ4.1</t>
  </si>
  <si>
    <t>ТМП</t>
  </si>
  <si>
    <t>РИСО</t>
  </si>
  <si>
    <t>42.03.01</t>
  </si>
  <si>
    <t>13.43.01</t>
  </si>
  <si>
    <t>ИСТ1.2</t>
  </si>
  <si>
    <t>М-МЕН</t>
  </si>
  <si>
    <t>38.04.02</t>
  </si>
  <si>
    <t>М-ИТС</t>
  </si>
  <si>
    <t>ТНК, ММ</t>
  </si>
  <si>
    <t>АО "ЦС "Звездочка"</t>
  </si>
  <si>
    <t>ИСТ4.1</t>
  </si>
  <si>
    <t>ТТП</t>
  </si>
  <si>
    <t>ИСТ1.1</t>
  </si>
  <si>
    <t>АНО ВО "Университет Неймарк"</t>
  </si>
  <si>
    <t>ТМП, ИН</t>
  </si>
  <si>
    <t>М-УИП</t>
  </si>
  <si>
    <t>27.04.05</t>
  </si>
  <si>
    <t>М-КТО-ПИШ</t>
  </si>
  <si>
    <t>М-ВЭ-ПИШ</t>
  </si>
  <si>
    <t>15.05.02</t>
  </si>
  <si>
    <t>5256189107</t>
  </si>
  <si>
    <t>13.03.04</t>
  </si>
  <si>
    <t>М-ЭМС</t>
  </si>
  <si>
    <t>ПО</t>
  </si>
  <si>
    <t>М-КБ-ПИШ</t>
  </si>
  <si>
    <t>ИСТ4</t>
  </si>
  <si>
    <t>ТМЭН</t>
  </si>
  <si>
    <t>САУ</t>
  </si>
  <si>
    <t>Э, ЭАС</t>
  </si>
  <si>
    <t>М-ИСТ5</t>
  </si>
  <si>
    <t>М-ИТВ1</t>
  </si>
  <si>
    <t>ЭЭС,Э</t>
  </si>
  <si>
    <t>М-ЭСС, ЭПА</t>
  </si>
  <si>
    <t>ТР</t>
  </si>
  <si>
    <t>ВМ</t>
  </si>
  <si>
    <t>526243001</t>
  </si>
  <si>
    <t>770101001</t>
  </si>
  <si>
    <t xml:space="preserve">1115260004200 </t>
  </si>
  <si>
    <t>7740000076</t>
  </si>
  <si>
    <t>57842925</t>
  </si>
  <si>
    <t>1025203745863</t>
  </si>
  <si>
    <t>5262006584</t>
  </si>
  <si>
    <t>1025203026386</t>
  </si>
  <si>
    <t>5260075494</t>
  </si>
  <si>
    <t>1165275053283</t>
  </si>
  <si>
    <t>5257165589</t>
  </si>
  <si>
    <t>1025203037551</t>
  </si>
  <si>
    <t>5253004358</t>
  </si>
  <si>
    <t>1235200020461</t>
  </si>
  <si>
    <t>5256209106</t>
  </si>
  <si>
    <t>1082902002677</t>
  </si>
  <si>
    <t>2902060361</t>
  </si>
  <si>
    <t>5262100509</t>
  </si>
  <si>
    <t>1165275065372</t>
  </si>
  <si>
    <t>1027739496014</t>
  </si>
  <si>
    <t>1085256001687</t>
  </si>
  <si>
    <t>5256076921</t>
  </si>
  <si>
    <t>12.03.04</t>
  </si>
  <si>
    <t>МТ</t>
  </si>
  <si>
    <t>ДМ</t>
  </si>
  <si>
    <t>М-ИТС2</t>
  </si>
  <si>
    <t>Выставка "Литмаш-2025", Москва</t>
  </si>
  <si>
    <t>Балтийский завод, г. Санкт-Петербург</t>
  </si>
  <si>
    <t>1027800509000</t>
  </si>
  <si>
    <t>7830001910</t>
  </si>
  <si>
    <t>ООО "Премьер"</t>
  </si>
  <si>
    <t>7 от 21.10.2024</t>
  </si>
  <si>
    <t>ООО "Волгатерм"</t>
  </si>
  <si>
    <t>339 от 06.06.25</t>
  </si>
  <si>
    <t>ООО "Амедис Инжиниринг"</t>
  </si>
  <si>
    <t>91 от 10.04.2025</t>
  </si>
  <si>
    <t>ГАУЗ НО "НИИКО "Нижегородский областной клинический онкологический центр"</t>
  </si>
  <si>
    <t>ООО "Торговый Дом "ВладМиВа"</t>
  </si>
  <si>
    <t>164 от 21.04.2025</t>
  </si>
  <si>
    <t>293 от 30.05.2025</t>
  </si>
  <si>
    <t>ООО "Теплоавтоматика"</t>
  </si>
  <si>
    <t>386 от 11.06.2025</t>
  </si>
  <si>
    <t>Семеновское ЛПУМГ ф-л ООО "ГТНН"</t>
  </si>
  <si>
    <t>498 от 26.06.2025</t>
  </si>
  <si>
    <t>ООО "ТД "Металлстройсфера НН"</t>
  </si>
  <si>
    <t>474 от 26.06.2025</t>
  </si>
  <si>
    <t>АО "АЭП", г. Москва</t>
  </si>
  <si>
    <t>523 от 20.06.2025</t>
  </si>
  <si>
    <t>ООО Компания "МАВР"</t>
  </si>
  <si>
    <t>199 от 28.04.2025</t>
  </si>
  <si>
    <t>ООО Завод синтанолов"</t>
  </si>
  <si>
    <t>6 от 02.12.2024</t>
  </si>
  <si>
    <t>АО "Завод им. В.А. Дегтярева"</t>
  </si>
  <si>
    <t>212 от 30.04.2025</t>
  </si>
  <si>
    <t>ООО "Газпром газораспределение НН"</t>
  </si>
  <si>
    <t>140 от 16.04ю2025</t>
  </si>
  <si>
    <t>ООО "РМК ТБО"</t>
  </si>
  <si>
    <t>533 от 20.06.2025</t>
  </si>
  <si>
    <t>89 от 10.04.2025</t>
  </si>
  <si>
    <t>ООО "Станкозавод "Арматек"</t>
  </si>
  <si>
    <t>359 от 09.06.2025</t>
  </si>
  <si>
    <t>ООО "Аксис"</t>
  </si>
  <si>
    <t>320 от 30.06.2025</t>
  </si>
  <si>
    <t>ООО "ВСВ"</t>
  </si>
  <si>
    <t>321 от 30.06.2025</t>
  </si>
  <si>
    <t>АО "ФПК"</t>
  </si>
  <si>
    <t>ООО "ВКРО"</t>
  </si>
  <si>
    <t>417 от 04.07.2025</t>
  </si>
  <si>
    <t>396 от 16.06.2025</t>
  </si>
  <si>
    <t>414 от 30.06.2025</t>
  </si>
  <si>
    <t>450 от 30.06.2025</t>
  </si>
  <si>
    <t>ПАО "МИЗ им. М. Горького"</t>
  </si>
  <si>
    <t>325 от 05.06.2025</t>
  </si>
  <si>
    <t>АО "Арзамасский коммунального машиностроения"</t>
  </si>
  <si>
    <t>234 от 15.05.2025</t>
  </si>
  <si>
    <t>509 от 27.06.2025</t>
  </si>
  <si>
    <t>195 от 24.04.25</t>
  </si>
  <si>
    <t>ООО "Рельф"</t>
  </si>
  <si>
    <t>362 от 10.06.2025</t>
  </si>
  <si>
    <t>АО Гаврилов-Ямский машиностроительный завод "Агат"</t>
  </si>
  <si>
    <t>228-2 от 09.04.2025</t>
  </si>
  <si>
    <t>ООО ГК "Маргком"</t>
  </si>
  <si>
    <t>90 от 10.04.2025</t>
  </si>
  <si>
    <t>ЧОУ ДПО "АСТА"</t>
  </si>
  <si>
    <t>52 от 21.03.2025</t>
  </si>
  <si>
    <t>ИП Котриков ОВ</t>
  </si>
  <si>
    <t>ООО "Энергонезависимость"</t>
  </si>
  <si>
    <t>85 от 03.04.2025</t>
  </si>
  <si>
    <t>ООО "ВР Роботикс"</t>
  </si>
  <si>
    <t>125 от 15.04.2025</t>
  </si>
  <si>
    <t>100 от 14.04.2025</t>
  </si>
  <si>
    <t>ООО "ЕМГ"</t>
  </si>
  <si>
    <t>399 от 16.06.2025</t>
  </si>
  <si>
    <t>ООО "Завод Луч"</t>
  </si>
  <si>
    <t>398  от 16.06.2025</t>
  </si>
  <si>
    <t>397  от 16.06.2025</t>
  </si>
  <si>
    <t>224 от 14.05.2025</t>
  </si>
  <si>
    <t>150 от 11.04.2025</t>
  </si>
  <si>
    <t>84 от 04.04.2025</t>
  </si>
  <si>
    <t>ООО "Дон-Металл"</t>
  </si>
  <si>
    <t>261 от 23.05.2025</t>
  </si>
  <si>
    <t>ООО "Вейкпарк"</t>
  </si>
  <si>
    <t>75 от 04.04.2025</t>
  </si>
  <si>
    <t>ООО "Городстрой"</t>
  </si>
  <si>
    <t>63 от 28.03.2025</t>
  </si>
  <si>
    <t>ИП Рахманова НП</t>
  </si>
  <si>
    <t>401 от 12.05.2025</t>
  </si>
  <si>
    <t>АО "НПП "Сотекс"</t>
  </si>
  <si>
    <t>44 от 11.03.2025</t>
  </si>
  <si>
    <t>465 от 03.06.2025</t>
  </si>
  <si>
    <t>ООО "ЛНН"</t>
  </si>
  <si>
    <t>387 от 06.06.2025</t>
  </si>
  <si>
    <t>ООО "Алькрона"</t>
  </si>
  <si>
    <t>599 от 20.06.2025</t>
  </si>
  <si>
    <t>527 от 20.06.2025</t>
  </si>
  <si>
    <t>508 от 27.06.2025</t>
  </si>
  <si>
    <t>ООО "Кольдера"</t>
  </si>
  <si>
    <t>190 от 24.04.2025</t>
  </si>
  <si>
    <t>235 от 13.04.2021</t>
  </si>
  <si>
    <t>ООО ПЭК</t>
  </si>
  <si>
    <t>513 от 01.07.2022</t>
  </si>
  <si>
    <t>ЗАО "ПК Автокомпонент НН"</t>
  </si>
  <si>
    <t>98 от 10.04.2025</t>
  </si>
  <si>
    <t>62 от 23.04.2025</t>
  </si>
  <si>
    <t>ООО "Белая мануфактура"</t>
  </si>
  <si>
    <t>59 от 28.03.2025</t>
  </si>
  <si>
    <t>ООО "ВолгаСтальПроект"</t>
  </si>
  <si>
    <t>54 от 13.03.2025</t>
  </si>
  <si>
    <t>49 от 03.03.2025</t>
  </si>
  <si>
    <t>284 от 28.05.2025</t>
  </si>
  <si>
    <t>ООО "ЛенОК"</t>
  </si>
  <si>
    <t>112 от 15.04.2025</t>
  </si>
  <si>
    <t>ООО "МИП "Кинешма"</t>
  </si>
  <si>
    <t>489 от 25.06.2025</t>
  </si>
  <si>
    <t>ООО "Новый Завод"</t>
  </si>
  <si>
    <t>503 от 27.06.2025</t>
  </si>
  <si>
    <t>500 от 26.06.2025</t>
  </si>
  <si>
    <t>502 от 25.06.2025</t>
  </si>
  <si>
    <t>149 от 18.04.2025</t>
  </si>
  <si>
    <t>ООО "Промысел"</t>
  </si>
  <si>
    <t>449 от 19.06.2025</t>
  </si>
  <si>
    <t>433 от 18.06.2025</t>
  </si>
  <si>
    <t>ООО "Сосновскавтокомплект"</t>
  </si>
  <si>
    <t>295 от 30.05.2025</t>
  </si>
  <si>
    <t>ПАО "Вымпел -Коммуникации"</t>
  </si>
  <si>
    <t>484 от 25.06.2025</t>
  </si>
  <si>
    <t>ООО "СИБУР Коннект"</t>
  </si>
  <si>
    <t>45 от 17.03.2025</t>
  </si>
  <si>
    <t>ООО "АЭСП"</t>
  </si>
  <si>
    <t>266 от 21.04.2025</t>
  </si>
  <si>
    <t>ООО "СтандартСервис"</t>
  </si>
  <si>
    <t>235 от 24.03.2025</t>
  </si>
  <si>
    <t>ООО"Магистральинвест"</t>
  </si>
  <si>
    <t>222 от 11.04.2025</t>
  </si>
  <si>
    <t>197 от 23.04.2025</t>
  </si>
  <si>
    <t>152 от 21.04.2025</t>
  </si>
  <si>
    <t>ООО "Ивенто"</t>
  </si>
  <si>
    <t>147 от 15.04.2025</t>
  </si>
  <si>
    <t>22 от 17.01.2025</t>
  </si>
  <si>
    <t>354 от 09.06.2025</t>
  </si>
  <si>
    <t>ООО "Стройизмеритель"</t>
  </si>
  <si>
    <t>101 от 14.04.2025</t>
  </si>
  <si>
    <t>ООО "Горизонт"</t>
  </si>
  <si>
    <t>21 от 20.01.2025</t>
  </si>
  <si>
    <t>19 от 27.01.2025</t>
  </si>
  <si>
    <t>ООО "Веста"</t>
  </si>
  <si>
    <t xml:space="preserve"> 477 от 01.06.2022</t>
  </si>
  <si>
    <t>477 от 01.06.2022</t>
  </si>
  <si>
    <t>153 от 11.12.2020</t>
  </si>
  <si>
    <t>АО "Зеленодольское ПКБ"</t>
  </si>
  <si>
    <t>ООО "ПКФ "БК-студия"</t>
  </si>
  <si>
    <t>505 от 23.06.2025</t>
  </si>
  <si>
    <t>ООО "Инсайт"</t>
  </si>
  <si>
    <t>421 от 17.06.2025</t>
  </si>
  <si>
    <t>ООО "Тандем"</t>
  </si>
  <si>
    <t>411 от 17.06.2025</t>
  </si>
  <si>
    <t>ИП Колбасов ИВ</t>
  </si>
  <si>
    <t>410 от 17.06.2025</t>
  </si>
  <si>
    <t>ООО "ЮграПромТехСервис"</t>
  </si>
  <si>
    <t>353 от 09.06.2025</t>
  </si>
  <si>
    <t>ООО НТЦ "АПМ"</t>
  </si>
  <si>
    <t>363 от 23.05.2025</t>
  </si>
  <si>
    <t>ИП Тупицын ИС</t>
  </si>
  <si>
    <t>292 от 23.05.2025</t>
  </si>
  <si>
    <t>ООО "Агат-ВэН"</t>
  </si>
  <si>
    <t>260 от 23.05.2025</t>
  </si>
  <si>
    <t>259 от 23.05.2025</t>
  </si>
  <si>
    <t>АТЦ "Лотос"</t>
  </si>
  <si>
    <t>279 от 26.05.2025</t>
  </si>
  <si>
    <t>ООО "А-Премиум"</t>
  </si>
  <si>
    <t>275 от 23.05.2025</t>
  </si>
  <si>
    <t>ИП Ростов ГА</t>
  </si>
  <si>
    <t>268 от 23.05.2025</t>
  </si>
  <si>
    <t>ООО "ТрансТехСервис-21"</t>
  </si>
  <si>
    <t>ИП Большаков АГ</t>
  </si>
  <si>
    <t>265 от 10.05.2025</t>
  </si>
  <si>
    <t>ООО "Аэроход"</t>
  </si>
  <si>
    <t>220 от 12.05.2025</t>
  </si>
  <si>
    <t>70 от 27.10.20</t>
  </si>
  <si>
    <t>7-ПП от 31.08.2021</t>
  </si>
  <si>
    <t>359-ПП от 26.01.2021</t>
  </si>
  <si>
    <t>АО "Муромский з-д радиоизмерительных приборов"</t>
  </si>
  <si>
    <t>451 от 20.06.2025</t>
  </si>
  <si>
    <t>ООО "Техмаш"</t>
  </si>
  <si>
    <t>388 от 11.06.2025</t>
  </si>
  <si>
    <t>ООО "РОСТ"</t>
  </si>
  <si>
    <t>314 от 04.06.2025</t>
  </si>
  <si>
    <t>АО ПО "Муроммашзавод"</t>
  </si>
  <si>
    <t>274 от 27.05.2025</t>
  </si>
  <si>
    <t>ООО "Самарское ПКБ"</t>
  </si>
  <si>
    <t>281 от 28.05.2025</t>
  </si>
  <si>
    <t>ООО "ГЦКБ Речфлота"</t>
  </si>
  <si>
    <t>99 от 14.04.2025</t>
  </si>
  <si>
    <t>ООО "Алюмика"</t>
  </si>
  <si>
    <t>327 от 06.06.2025</t>
  </si>
  <si>
    <t>УГИБДД МВД России по НО</t>
  </si>
  <si>
    <t>521 от 20.06.2025</t>
  </si>
  <si>
    <t>ГАУ НО "Центр спортивной подготовки"</t>
  </si>
  <si>
    <t>520 от 20.06.2025</t>
  </si>
  <si>
    <t>ООО ВУШ</t>
  </si>
  <si>
    <t>532 от 20.06.2025</t>
  </si>
  <si>
    <t>47 от 10.03.2025</t>
  </si>
  <si>
    <t>230 от 21.04.2025</t>
  </si>
  <si>
    <t>109 от 15.04.2025</t>
  </si>
  <si>
    <t>ООО "Сенсотекс"</t>
  </si>
  <si>
    <t>18 от 16.01.2025</t>
  </si>
  <si>
    <t>448 от 19.06.2025</t>
  </si>
  <si>
    <t>454 от 19.07.2025</t>
  </si>
  <si>
    <t>ООО "НИТЭК"</t>
  </si>
  <si>
    <t>17 от 27.12.2024</t>
  </si>
  <si>
    <t>16 от 28.12.2024</t>
  </si>
  <si>
    <t>483 от 22.12.2024</t>
  </si>
  <si>
    <t>ООО "Центр Альтернативной Продукции"</t>
  </si>
  <si>
    <t>389 от 11.07.2025</t>
  </si>
  <si>
    <t>АО ГК СТТ</t>
  </si>
  <si>
    <t>13 от 25.12.2024</t>
  </si>
  <si>
    <t>ООО "Элит Хорс"</t>
  </si>
  <si>
    <t>10 от 09.01.2024</t>
  </si>
  <si>
    <t>АО "ННИИММ Прометей"</t>
  </si>
  <si>
    <t>506 от 27.06.2025</t>
  </si>
  <si>
    <t>ООО "Хома адгезив"</t>
  </si>
  <si>
    <t>286 от 28.05.2-25</t>
  </si>
  <si>
    <t>НАО "Скоропусковский синтез"</t>
  </si>
  <si>
    <t>8 от 06.12.2024</t>
  </si>
  <si>
    <t>43 от 07.03.2024</t>
  </si>
  <si>
    <t>ООО "Ярославский пигмент"</t>
  </si>
  <si>
    <t>425 от 17.06.2025</t>
  </si>
  <si>
    <t>ООО "Меристема"</t>
  </si>
  <si>
    <t>429 от 16.06.2025</t>
  </si>
  <si>
    <t>ИП Петрова НВ</t>
  </si>
  <si>
    <t>361 от 09.06.2025</t>
  </si>
  <si>
    <t>ИП Шибаланская АА</t>
  </si>
  <si>
    <t>360 от  09.06.2025</t>
  </si>
  <si>
    <t>ООО "СОРДИС"</t>
  </si>
  <si>
    <t>340 от 05.06.2025</t>
  </si>
  <si>
    <t>ООО "БиоДжет"</t>
  </si>
  <si>
    <t>496 от 27.06.2025</t>
  </si>
  <si>
    <t>437 от 06.06.2025</t>
  </si>
  <si>
    <t>АО "Молоко"</t>
  </si>
  <si>
    <t>271 от 27.05.2025</t>
  </si>
  <si>
    <t>267 от 23.05.2025</t>
  </si>
  <si>
    <t>ЗАО "Пивоваренный завод Лысковский"</t>
  </si>
  <si>
    <t>258 от 22.05.2025</t>
  </si>
  <si>
    <t>430 от 18.06.2025</t>
  </si>
  <si>
    <t>126 от 15.04.2025</t>
  </si>
  <si>
    <t>ООО "ВПК"</t>
  </si>
  <si>
    <t>55 от 25.03.2025</t>
  </si>
  <si>
    <t>ООО "РМТ"</t>
  </si>
  <si>
    <t>358 от 19.05.2025</t>
  </si>
  <si>
    <t>121-ПП от 01.10.2020</t>
  </si>
  <si>
    <t>ГАУ НО "Центр координации проектов"</t>
  </si>
  <si>
    <t>219 от 07.05.2025</t>
  </si>
  <si>
    <t>ГУ ФССП НО</t>
  </si>
  <si>
    <t>566 от 20.06.2025</t>
  </si>
  <si>
    <t>427 от 10.06.2025</t>
  </si>
  <si>
    <t>ООО "Ритори"</t>
  </si>
  <si>
    <t>МАОУ Останкинская средняя школа</t>
  </si>
  <si>
    <t>93 от 10.04.2025</t>
  </si>
  <si>
    <t>ООО "ЗИТЕХ"</t>
  </si>
  <si>
    <t>328 от 06.06.2025</t>
  </si>
  <si>
    <t>АО "Транснефть - Автоматизация и Метрология"</t>
  </si>
  <si>
    <t>439  от 01.07.2025</t>
  </si>
  <si>
    <t>ООО "Радио Гигабит"</t>
  </si>
  <si>
    <t>568 от 10.06.2025</t>
  </si>
  <si>
    <t>ООО "Инспрем"</t>
  </si>
  <si>
    <t>492 от 26.06.2025</t>
  </si>
  <si>
    <t>ООО "ИБС Софт"</t>
  </si>
  <si>
    <t>493 от 26.06.2025</t>
  </si>
  <si>
    <t>АО "Транссеть"</t>
  </si>
  <si>
    <t>338 от 04.07.2025</t>
  </si>
  <si>
    <t>313 от 02.06.2025</t>
  </si>
  <si>
    <t>338 от 04.06.2025</t>
  </si>
  <si>
    <t>ИП Юматов МА</t>
  </si>
  <si>
    <t>316 от 04.04.2025</t>
  </si>
  <si>
    <t>312 от 02.06.2025</t>
  </si>
  <si>
    <t>196 от 25.04.2025</t>
  </si>
  <si>
    <t>АНО "Аналитический центр г. Н.Н."</t>
  </si>
  <si>
    <t>315 от 04.06.2025</t>
  </si>
  <si>
    <t>ООО Темп</t>
  </si>
  <si>
    <t>330 от 05.06.2025</t>
  </si>
  <si>
    <t>ГБУДО "ЦМИНК "Кванториум"</t>
  </si>
  <si>
    <t>278 от 26.05.2025</t>
  </si>
  <si>
    <t>ООО "Позитив Лоджик"</t>
  </si>
  <si>
    <t>432 от 17.06.2025</t>
  </si>
  <si>
    <t>ООО "БФТ. Цифровой регион"</t>
  </si>
  <si>
    <t>305 от 03.06.2025</t>
  </si>
  <si>
    <t>304 от 03.06.2025</t>
  </si>
  <si>
    <t>265 от  26.05.2025</t>
  </si>
  <si>
    <t>ООО "Цитадель"</t>
  </si>
  <si>
    <t>263 от 23.05.2025</t>
  </si>
  <si>
    <t>250 от 20.05.2025</t>
  </si>
  <si>
    <t>АНО "Аналитический центр г. НН"</t>
  </si>
  <si>
    <t>60 от 28.03.2025</t>
  </si>
  <si>
    <t>ООО "Константа ИТ"</t>
  </si>
  <si>
    <t>97 от 10.04.2025</t>
  </si>
  <si>
    <t>ГБУЗ НО МИАЦ"</t>
  </si>
  <si>
    <t>66 от 27.03.2025</t>
  </si>
  <si>
    <t>ООО "Сайберпик"</t>
  </si>
  <si>
    <t>206 от 21.04.2025</t>
  </si>
  <si>
    <t>МБУ "Благоустройство"</t>
  </si>
  <si>
    <t>382 от 11.06.2025</t>
  </si>
  <si>
    <t>ООО "Микро Лайн"</t>
  </si>
  <si>
    <t>291 от 27.05.2025</t>
  </si>
  <si>
    <t>ООО "СиЭс Технологии"</t>
  </si>
  <si>
    <t>289 от 30.05.2025</t>
  </si>
  <si>
    <t>Администрация г. Дзержинска</t>
  </si>
  <si>
    <t>244 от 13.05.2025</t>
  </si>
  <si>
    <t>АО "Газпром газораспределение Владимир"</t>
  </si>
  <si>
    <t>148 от 08.2025</t>
  </si>
  <si>
    <t>Котласская дистанция пути Северной ДИ ЦДИ ОАО "РЖД"</t>
  </si>
  <si>
    <t>139 от 18.04.2025</t>
  </si>
  <si>
    <t>ЗАО Механический завод "РИЛС"</t>
  </si>
  <si>
    <t>127 от 15.04.2025</t>
  </si>
  <si>
    <t>ООО "Е-Промо"</t>
  </si>
  <si>
    <t>138 от 10.04.2025</t>
  </si>
  <si>
    <t>ФГБОУ НИНГУ им. Н.И. Лобачевского</t>
  </si>
  <si>
    <t>323 от 05.06.2025</t>
  </si>
  <si>
    <t>Банк России</t>
  </si>
  <si>
    <t>227 от 29.04.2025</t>
  </si>
  <si>
    <t>КОГБУЗ "МИАЦ ЦОЗМП"</t>
  </si>
  <si>
    <t>80 от 08.04.2025</t>
  </si>
  <si>
    <t>236 от 16.05.2025</t>
  </si>
  <si>
    <t>ООО "Взор"</t>
  </si>
  <si>
    <t>ООО "Эй-Ти-Консалтинг""</t>
  </si>
  <si>
    <t>555 от 20.06.2025</t>
  </si>
  <si>
    <t>145 от 18.04.2025</t>
  </si>
  <si>
    <t>ООО "Т2 Мобайл"</t>
  </si>
  <si>
    <t>524 от 30.06.2025</t>
  </si>
  <si>
    <t>ООО "СМ-Тех"</t>
  </si>
  <si>
    <t>217 от 06.05.2025</t>
  </si>
  <si>
    <t>ООО "ННГП"</t>
  </si>
  <si>
    <t>146 от 15.04.2025</t>
  </si>
  <si>
    <t>ООО "ЭДС Электро"</t>
  </si>
  <si>
    <t>142 от 16.04.2025</t>
  </si>
  <si>
    <t>517 от 20.06.2025</t>
  </si>
  <si>
    <t>МП г. Пскова "Горводоканал"</t>
  </si>
  <si>
    <t>491 от 26.06.2025</t>
  </si>
  <si>
    <t>66 от 31.01.2024</t>
  </si>
  <si>
    <t>ГКУ НО "Центр развития транспортных систем"</t>
  </si>
  <si>
    <t>495 от 26.06.2025</t>
  </si>
  <si>
    <t>ООО "Протон"</t>
  </si>
  <si>
    <t>478 от 24.06.2025</t>
  </si>
  <si>
    <t>ООО "Митек"</t>
  </si>
  <si>
    <t>192 от 24.04.2025</t>
  </si>
  <si>
    <t>ООО "Эффектив технолоджис"</t>
  </si>
  <si>
    <t>194 от 23.04.2025</t>
  </si>
  <si>
    <t>ООО "СТМ"</t>
  </si>
  <si>
    <t>74 от 04.2025</t>
  </si>
  <si>
    <t>ООО "ГеоСМ"</t>
  </si>
  <si>
    <t>73 от 01.04.2025</t>
  </si>
  <si>
    <t>ООО "Игра"</t>
  </si>
  <si>
    <t>72 от 01.04.2025</t>
  </si>
  <si>
    <t>ООО "А-Групп"</t>
  </si>
  <si>
    <t>264 от 23.05.2025</t>
  </si>
  <si>
    <t>381 от 11.06.2025</t>
  </si>
  <si>
    <t>ООО "Аспект Групп"</t>
  </si>
  <si>
    <t>435 от 19.06.2025</t>
  </si>
  <si>
    <t>ООО "ТДМ ТЕХ"</t>
  </si>
  <si>
    <t>326 от 04.06.2025</t>
  </si>
  <si>
    <t>ООО "Ядро Уцентр Программных Разработок"</t>
  </si>
  <si>
    <t>406 от 15.05.2025</t>
  </si>
  <si>
    <t>64 от 28.03.2025</t>
  </si>
  <si>
    <t>ООО "ПКФ "БК-Студия"</t>
  </si>
  <si>
    <t>365 от 10.06.2025</t>
  </si>
  <si>
    <t>Управление ФСТЭК России по НО</t>
  </si>
  <si>
    <t>226 от 05.05.2025</t>
  </si>
  <si>
    <t>ООО "ИМТехнологии"</t>
  </si>
  <si>
    <t>228 от 05.05.2025</t>
  </si>
  <si>
    <t>ФАУ "Российское квалификационное общество"</t>
  </si>
  <si>
    <t>136 от 17.04.2025</t>
  </si>
  <si>
    <t xml:space="preserve"> 275 от 16.05.2024</t>
  </si>
  <si>
    <t>268 от 13.05.2024</t>
  </si>
  <si>
    <t>ЗАО "Норси Транс"</t>
  </si>
  <si>
    <t>385 от 28.05.2024</t>
  </si>
  <si>
    <t>61 от 23.04.2025</t>
  </si>
  <si>
    <t>48 от 12.03.2025</t>
  </si>
  <si>
    <t>АО Заволжский завод гусеничных тягачей</t>
  </si>
  <si>
    <t>428 от 18.06.2025</t>
  </si>
  <si>
    <t>241 от 16.05.2025</t>
  </si>
  <si>
    <t>246 от 15.05.2025</t>
  </si>
  <si>
    <t>200 от 25.04.2025</t>
  </si>
  <si>
    <t>ООО "Академия Лад"</t>
  </si>
  <si>
    <t>ООО "Дрим Проджект"</t>
  </si>
  <si>
    <t>82 от 07.04.2025</t>
  </si>
  <si>
    <t>ООО "Сайт НН"</t>
  </si>
  <si>
    <t>67 от 31.03.2025</t>
  </si>
  <si>
    <t>ООО "Большая тройка"</t>
  </si>
  <si>
    <t>535 от 11.06.2025</t>
  </si>
  <si>
    <t>297 от 02.06.2025</t>
  </si>
  <si>
    <t>135 от 17.04.2025</t>
  </si>
  <si>
    <t>58 от 26.03.2025</t>
  </si>
  <si>
    <t>ООО НФП "Металлимпресс"</t>
  </si>
  <si>
    <t>481 от 25.06.2025</t>
  </si>
  <si>
    <t>ООО "Шпаковское газоперерабатывающее предприятие"</t>
  </si>
  <si>
    <t>416 от 13.05.2025</t>
  </si>
  <si>
    <t>307 от 03.06.2025</t>
  </si>
  <si>
    <t>ООО "Облачные технологии"</t>
  </si>
  <si>
    <t>273 от 27.05.2025</t>
  </si>
  <si>
    <t>АО "Завод корпусов"</t>
  </si>
  <si>
    <t>270 от 30.04.2025</t>
  </si>
  <si>
    <t>АО "ДИАЙПИ"</t>
  </si>
  <si>
    <t>38 от 21.03.2025</t>
  </si>
  <si>
    <t>ООО СК САКСЭС</t>
  </si>
  <si>
    <t>77 от 07.04.2025</t>
  </si>
  <si>
    <t>818 от 19.11.2024</t>
  </si>
  <si>
    <t>ООО "МПР Айти Солюшинз"</t>
  </si>
  <si>
    <t>463 от 23.06.2025</t>
  </si>
  <si>
    <t>1 от 23.09.2024</t>
  </si>
  <si>
    <t>3 от 10.10.2024</t>
  </si>
  <si>
    <t>790 от 14.10.2024</t>
  </si>
  <si>
    <t>2 от 14.10.2024</t>
  </si>
  <si>
    <t>ООО "Мастер свет"</t>
  </si>
  <si>
    <t>87 от 31.03.2025</t>
  </si>
  <si>
    <t>ООО "Айди Эксперт"</t>
  </si>
  <si>
    <t>243 от 16.05.2025</t>
  </si>
  <si>
    <t>ООО "Энергопартнер"</t>
  </si>
  <si>
    <t>237 от 25.04.2025</t>
  </si>
  <si>
    <t>238 от 10.04.2025</t>
  </si>
  <si>
    <t>ООО "Картель"</t>
  </si>
  <si>
    <t>ООО "ОМИД"</t>
  </si>
  <si>
    <t>174 от 10.04.2025</t>
  </si>
  <si>
    <t>АО "КАМПО"</t>
  </si>
  <si>
    <t>485 от 17.06.2025</t>
  </si>
  <si>
    <t>АО "СЭСК"</t>
  </si>
  <si>
    <t>203 от 24.04.2025</t>
  </si>
  <si>
    <t>КБ "Арматура"- ф-л АО "ГКНПЦ им. М.В. Хруничева"</t>
  </si>
  <si>
    <t>128 от 16.04.2025</t>
  </si>
  <si>
    <t>ООО "ЭТМ"</t>
  </si>
  <si>
    <t>422 от 14.06.2025</t>
  </si>
  <si>
    <t>161 от 21.04.2025</t>
  </si>
  <si>
    <t>ООО "МК-162"</t>
  </si>
  <si>
    <t>68 от 03.04.2025</t>
  </si>
  <si>
    <t>АО "Ковровский электромеханический завод"</t>
  </si>
  <si>
    <t>110 от 15.04.2025</t>
  </si>
  <si>
    <t>182 от 23.04.2025</t>
  </si>
  <si>
    <t>АО "Транснефть-Метрология"</t>
  </si>
  <si>
    <t>251 от 20.05.2025</t>
  </si>
  <si>
    <t>ООО ИК "Элтеко"</t>
  </si>
  <si>
    <t>83 от 30.06.2025</t>
  </si>
  <si>
    <t>ООО "Максимум-НН"</t>
  </si>
  <si>
    <t>56 от 26.03.2025</t>
  </si>
  <si>
    <t>302 от 03.06.2025</t>
  </si>
  <si>
    <t>329 от 06.06.2025</t>
  </si>
  <si>
    <t>169 от 17.04.2025</t>
  </si>
  <si>
    <t>ООО "Промавтоматика-монтаж"</t>
  </si>
  <si>
    <t>211 от 21.04.2025</t>
  </si>
  <si>
    <t>ООО "Дельта Трафо"</t>
  </si>
  <si>
    <t>193 от 28.03.2025</t>
  </si>
  <si>
    <t>ООО "ИФК-Сервис"</t>
  </si>
  <si>
    <t>130 от 09.04.2025</t>
  </si>
  <si>
    <t>52 от 19.03.2025</t>
  </si>
  <si>
    <t>129 от 19.03.2025</t>
  </si>
  <si>
    <t>ООО "Химиндустрия"</t>
  </si>
  <si>
    <t>96 от 10.04.2025</t>
  </si>
  <si>
    <t>ООО "Элси"</t>
  </si>
  <si>
    <t>247 от 15.05.2025</t>
  </si>
  <si>
    <t>ФГУП "РТРС"</t>
  </si>
  <si>
    <t>204 от 29.04.2025</t>
  </si>
  <si>
    <t>ООО  СЗ "Строй-риэлти и К"</t>
  </si>
  <si>
    <t>65 от 31.03.2025</t>
  </si>
  <si>
    <t>53 от 19.03.2025</t>
  </si>
  <si>
    <t>ПАО "Россети Центр и Приволжье" "Владимирэнерго"</t>
  </si>
  <si>
    <t>81 от 08.04.2025</t>
  </si>
  <si>
    <t>79 от 02.04.2025</t>
  </si>
  <si>
    <t>ПАО "ОСВАР"</t>
  </si>
  <si>
    <t>351 от 09.06.2025</t>
  </si>
  <si>
    <t>АО "Чкаловская судоверфь"</t>
  </si>
  <si>
    <t>350 от 09.06.2025</t>
  </si>
  <si>
    <t>ФКУ Упрдор Москва-НН</t>
  </si>
  <si>
    <t>239 от 16.05.2025</t>
  </si>
  <si>
    <t>ООО "Пульсар"</t>
  </si>
  <si>
    <t>240 от 16.05.2025</t>
  </si>
  <si>
    <t>12 от 10.04.2025</t>
  </si>
  <si>
    <t>123 от 15.04.2025</t>
  </si>
  <si>
    <t xml:space="preserve">ИП Яшков </t>
  </si>
  <si>
    <t>352 от 16.05.2025</t>
  </si>
  <si>
    <t>ООО "Городецкий судоремонто-механический завод"</t>
  </si>
  <si>
    <t>78 от 07.04.2025</t>
  </si>
  <si>
    <t>7 от 17.10.2022</t>
  </si>
  <si>
    <t>143 от 29.03.2021</t>
  </si>
  <si>
    <t>1-ПП от 01.10.2021</t>
  </si>
  <si>
    <t>156 от 11.01.2021</t>
  </si>
  <si>
    <t>266 от 25.03.2024</t>
  </si>
  <si>
    <t>80 от 09.02.2024</t>
  </si>
  <si>
    <t>87 от 12.03.2024</t>
  </si>
  <si>
    <t>261 от 23.04.2021</t>
  </si>
  <si>
    <t>69 от 22.01.2024</t>
  </si>
  <si>
    <t>149 от 04.12.2020</t>
  </si>
  <si>
    <t>75 от 25.01.2021</t>
  </si>
  <si>
    <t>70 от 28.01.2021</t>
  </si>
  <si>
    <t>256 от 18 .05.22</t>
  </si>
  <si>
    <t>641 от 30.01.2023</t>
  </si>
  <si>
    <t xml:space="preserve"> 44 от 27.10.2021</t>
  </si>
  <si>
    <t>65 от 25.12.2023</t>
  </si>
  <si>
    <t>44 от 27.10.2021</t>
  </si>
  <si>
    <t>7 от 27.10.2020</t>
  </si>
  <si>
    <t>280 от 28.05.2025</t>
  </si>
  <si>
    <t xml:space="preserve"> 7 от 17.10.2022</t>
  </si>
  <si>
    <t xml:space="preserve"> 86 от 23.11.2020</t>
  </si>
  <si>
    <t>15 от 09.01.2025</t>
  </si>
  <si>
    <t>639 от 20.01.2023</t>
  </si>
  <si>
    <t>148 от 02.12.2020</t>
  </si>
  <si>
    <t>388 от 09.06.2021</t>
  </si>
  <si>
    <t>ООО "ТД РХМ"</t>
  </si>
  <si>
    <t>473 от 05.06.2025</t>
  </si>
  <si>
    <t>40 от 20.01.2025</t>
  </si>
  <si>
    <t>УТТиСТ-ф-л ООО "Газпром трансгаз НН"</t>
  </si>
  <si>
    <t>42 от 20.01.2025</t>
  </si>
  <si>
    <t>ООО "РЕАЛ"</t>
  </si>
  <si>
    <t>29 от 20.01.2025</t>
  </si>
  <si>
    <t>АНО "КРПП НО"</t>
  </si>
  <si>
    <t>41 от 21.01.2025</t>
  </si>
  <si>
    <t>ООО "Пробазальт"</t>
  </si>
  <si>
    <t>26 от 22.01.2025</t>
  </si>
  <si>
    <t>АО "Завод Красный якорь"</t>
  </si>
  <si>
    <t>26 от 21.01.2025</t>
  </si>
  <si>
    <t>23 от 20.01.2025</t>
  </si>
  <si>
    <t>38.03.02 (38.04.02) Менеджмент</t>
  </si>
  <si>
    <t>ООО "Знакомый доктор"</t>
  </si>
  <si>
    <t>208 от 30.04.2025</t>
  </si>
  <si>
    <t>ООО "КТЦ"</t>
  </si>
  <si>
    <t>144 от 17.04.2025</t>
  </si>
  <si>
    <t>143 от 17.04.2025</t>
  </si>
  <si>
    <t>ООО "Цемснаб"</t>
  </si>
  <si>
    <t>341 от 09.06.2025</t>
  </si>
  <si>
    <t>ООО "ДМ"</t>
  </si>
  <si>
    <t>340 от 22.05.2025</t>
  </si>
  <si>
    <t>МДОУ "Детский сад № 17 "Аленький цветочек"</t>
  </si>
  <si>
    <t>342 от 30.04.2025</t>
  </si>
  <si>
    <t>ООО "Нижегородское машиностроительное предприятие"</t>
  </si>
  <si>
    <t>343 от 16.04.2025</t>
  </si>
  <si>
    <t>ООО "Праздничный мир"</t>
  </si>
  <si>
    <t>344 от 09.06.2025</t>
  </si>
  <si>
    <t>ФКУ "Исправительная колония № 2 ГУ ФСИН по НО"</t>
  </si>
  <si>
    <t>345 от 06.06.2025</t>
  </si>
  <si>
    <t>ООО "Ацумари"</t>
  </si>
  <si>
    <t>346 от 09.06.2025</t>
  </si>
  <si>
    <t>347 от 09.06.2025</t>
  </si>
  <si>
    <t>ООО "Чайка"</t>
  </si>
  <si>
    <t>348 от 09.06.2025</t>
  </si>
  <si>
    <t>ООО "Куб"</t>
  </si>
  <si>
    <t>349 от 09.06.2025</t>
  </si>
  <si>
    <t>ООО "Ватса-Парк"</t>
  </si>
  <si>
    <t>480 от 20.04.2025</t>
  </si>
  <si>
    <t>404 от 16.06.2025</t>
  </si>
  <si>
    <t>512 от 30.06.2025</t>
  </si>
  <si>
    <t>ООО "Виолет Экспорт"</t>
  </si>
  <si>
    <t>415 от 17.06.2025</t>
  </si>
  <si>
    <t>ООО "Домоуправляющая компания"</t>
  </si>
  <si>
    <t>423 от 15.05.2025</t>
  </si>
  <si>
    <t>МБУ ДО "ЦДТТ "Юный автомобилист"</t>
  </si>
  <si>
    <t>424 от 20.05.2025</t>
  </si>
  <si>
    <t>ООО "Чайхана-52"</t>
  </si>
  <si>
    <t>514 от 30.06.25</t>
  </si>
  <si>
    <t>ИП Колбасов МП</t>
  </si>
  <si>
    <t>460 от 23.06.2025</t>
  </si>
  <si>
    <t>461 от 23.06.2025</t>
  </si>
  <si>
    <t>АО "Проторг"</t>
  </si>
  <si>
    <t>459 от 06.06.2025</t>
  </si>
  <si>
    <t>ООО "Статус"</t>
  </si>
  <si>
    <t>458 от 23.06.2025</t>
  </si>
  <si>
    <t>ООО "Венусто"</t>
  </si>
  <si>
    <t>385 от 11.06.2025</t>
  </si>
  <si>
    <t>ИП Ахмедов АР</t>
  </si>
  <si>
    <t>419 от 17.06.2025</t>
  </si>
  <si>
    <t>ООО "Тираж 1221"</t>
  </si>
  <si>
    <t>373 от 10.06.2025</t>
  </si>
  <si>
    <t>ООО "Тренд"</t>
  </si>
  <si>
    <t>372 от 10.06.2025</t>
  </si>
  <si>
    <t>371 от 10.06.2025</t>
  </si>
  <si>
    <t>ООО "Куркума"</t>
  </si>
  <si>
    <t>370 от 10.06.2025</t>
  </si>
  <si>
    <t>ИП Половец КИ</t>
  </si>
  <si>
    <t>367 от 10.06.2025</t>
  </si>
  <si>
    <t>ООО "Санс"</t>
  </si>
  <si>
    <t>368 от 10.06.2025</t>
  </si>
  <si>
    <t>ИП Мюслимова Б.</t>
  </si>
  <si>
    <t>369 от 10.06.2025</t>
  </si>
  <si>
    <t>ООО "Ремстройтех"</t>
  </si>
  <si>
    <t>466 от 01.06.2025</t>
  </si>
  <si>
    <t>ООО "Аэроком"</t>
  </si>
  <si>
    <t>447 от 01.06.2025</t>
  </si>
  <si>
    <t>ООО "ЩКП"</t>
  </si>
  <si>
    <t>299 от 03.06.2025</t>
  </si>
  <si>
    <t>ООО "Водоход"</t>
  </si>
  <si>
    <t>300 от 03.06.2025</t>
  </si>
  <si>
    <t>ИП Михайлов АА</t>
  </si>
  <si>
    <t>477 от 25.06.2025</t>
  </si>
  <si>
    <t>ООО "Лабиринт Волга"</t>
  </si>
  <si>
    <t>479 от 25.06.2025</t>
  </si>
  <si>
    <t>Администрация г.о. г. Кулебаки НО</t>
  </si>
  <si>
    <t>444 от 19.06.2025</t>
  </si>
  <si>
    <t>ООО "Балкан Экспресс"</t>
  </si>
  <si>
    <t>445 от 19.06.2025</t>
  </si>
  <si>
    <t>391 от 01.06.2025</t>
  </si>
  <si>
    <t>Центр охраны труда "Техносфера"</t>
  </si>
  <si>
    <t>287 от 26.03.2025</t>
  </si>
  <si>
    <t>АО "Ковровское Карьероуправление"</t>
  </si>
  <si>
    <t>250 от 15.05.2025</t>
  </si>
  <si>
    <t>298 от 02.06.2025</t>
  </si>
  <si>
    <t>СПК "Садовод"</t>
  </si>
  <si>
    <t>229 от 06.05.2025</t>
  </si>
  <si>
    <t>ООО "Триумвират"</t>
  </si>
  <si>
    <t>331 от 06.06.2025</t>
  </si>
  <si>
    <t>ООО "Яндекс"</t>
  </si>
  <si>
    <t>332 от 20.05.2025</t>
  </si>
  <si>
    <t>ООО "Ресторация Сормово"</t>
  </si>
  <si>
    <t>333 от 06.06.2025</t>
  </si>
  <si>
    <t>ООО "Вишни"</t>
  </si>
  <si>
    <t>336 от 06.06.2025</t>
  </si>
  <si>
    <t>ИП Мкртчан</t>
  </si>
  <si>
    <t>ИП Мкртчан АВ</t>
  </si>
  <si>
    <t>335 от 06.06.2025</t>
  </si>
  <si>
    <t>334 от 06.06.2025</t>
  </si>
  <si>
    <t>ИП Абдулов РМ</t>
  </si>
  <si>
    <t>441 от 06.06.2025</t>
  </si>
  <si>
    <t>ООО "Луна-НН"</t>
  </si>
  <si>
    <t>440 от 06.06.2025</t>
  </si>
  <si>
    <t>ООО "Приоритет"</t>
  </si>
  <si>
    <t>436 от 19.06.2025</t>
  </si>
  <si>
    <t>ООО "Астар"</t>
  </si>
  <si>
    <t>565 от 24.06.2025</t>
  </si>
  <si>
    <t>ООО "Гольфстрим"</t>
  </si>
  <si>
    <t>563 от 01.05.2025</t>
  </si>
  <si>
    <t>ООО "Михайлов Диджитал"</t>
  </si>
  <si>
    <t>562 от 20.06.2025</t>
  </si>
  <si>
    <t>ТСЖ № 141</t>
  </si>
  <si>
    <t>561 от 20.06.2025</t>
  </si>
  <si>
    <t>ИП Матомин АА</t>
  </si>
  <si>
    <t>560 от 20.06.2025</t>
  </si>
  <si>
    <t>ООО "Центр"</t>
  </si>
  <si>
    <t>559 от 20.06.2025</t>
  </si>
  <si>
    <t>ИП Сутырин ЮД</t>
  </si>
  <si>
    <t>558 от 20.06.2025</t>
  </si>
  <si>
    <t>593 от 10.06.2025</t>
  </si>
  <si>
    <t>ООО "Луидор-Инвест"</t>
  </si>
  <si>
    <t>592 от 10.06.2025</t>
  </si>
  <si>
    <t>ООО "Асса"</t>
  </si>
  <si>
    <t>591 от 10.06.2025</t>
  </si>
  <si>
    <t>ИП Богачев дМ</t>
  </si>
  <si>
    <t>590 от 10.06.2025</t>
  </si>
  <si>
    <t>ООО "СнегирьКом"</t>
  </si>
  <si>
    <t>589 от 10.06.2025</t>
  </si>
  <si>
    <t xml:space="preserve">ОАО "РЖД" </t>
  </si>
  <si>
    <t>588 от 19.06.2025</t>
  </si>
  <si>
    <t>Управление по труду и занятости населения НО</t>
  </si>
  <si>
    <t>587 от 30.06.2025</t>
  </si>
  <si>
    <t>446 от 30.06.2025</t>
  </si>
  <si>
    <t>ООО "Адъютант"</t>
  </si>
  <si>
    <t>186 от 23.04.2025</t>
  </si>
  <si>
    <t>Администрация го г. Шахунья НО</t>
  </si>
  <si>
    <t>185 от 23.04.2025</t>
  </si>
  <si>
    <t>СПК "Путь к новой жизни"</t>
  </si>
  <si>
    <t>187 от 23.04.2025</t>
  </si>
  <si>
    <t>86 от 09.04.2025</t>
  </si>
  <si>
    <t>111 от 15.04.2025</t>
  </si>
  <si>
    <t>134 от 17.04.2025</t>
  </si>
  <si>
    <t>ООО "Беллетайм"</t>
  </si>
  <si>
    <t>556 от 25.06.2025</t>
  </si>
  <si>
    <t>ООО "Танаис"</t>
  </si>
  <si>
    <t>393 от 16.06.2025</t>
  </si>
  <si>
    <t>ООО "Система ПБО"</t>
  </si>
  <si>
    <t>511 от 20.06.2025</t>
  </si>
  <si>
    <t>594 от 10.06.2025</t>
  </si>
  <si>
    <t>418 от 17.06.2025</t>
  </si>
  <si>
    <t>595 от 10.06.2025</t>
  </si>
  <si>
    <t>557 от 20.06.2025</t>
  </si>
  <si>
    <t>233 от 01.04.2025</t>
  </si>
  <si>
    <t>ООО "СК-ДомНН"</t>
  </si>
  <si>
    <t>183 от 23.04.2025</t>
  </si>
  <si>
    <t>184 от 23.04.2025</t>
  </si>
  <si>
    <t>ООО ДСК "Гранит"</t>
  </si>
  <si>
    <t>402 от 16.06.2025</t>
  </si>
  <si>
    <t>400 от 16.06.2025</t>
  </si>
  <si>
    <t>ООО "Фуд Артель"</t>
  </si>
  <si>
    <t>420 от 17.06.2025</t>
  </si>
  <si>
    <t>409 от 16.06.2025</t>
  </si>
  <si>
    <t>ООО "Коулмэн Тех"</t>
  </si>
  <si>
    <t>431 от 18.06.2025</t>
  </si>
  <si>
    <t>ООО "КМК "Глосс"</t>
  </si>
  <si>
    <t>452 от 20.06.2025</t>
  </si>
  <si>
    <t>ООО "Аксон"</t>
  </si>
  <si>
    <t>285 от 28.05.2025</t>
  </si>
  <si>
    <t>ООО "Волга-Сталь-проект"</t>
  </si>
  <si>
    <t>408 от 26.05.2025</t>
  </si>
  <si>
    <t>Ф-л СПАО "Ингосстрах" в НО</t>
  </si>
  <si>
    <t>488 от 20.06.2025</t>
  </si>
  <si>
    <t>600 от 27.06.2025</t>
  </si>
  <si>
    <t>АНО "ИЦАО"</t>
  </si>
  <si>
    <t>601 от 20.06.2025</t>
  </si>
  <si>
    <t>ООО"Нижегородский ЭТЗ"</t>
  </si>
  <si>
    <t>251 от 21.05.2025</t>
  </si>
  <si>
    <t>122 от 15.04.2025</t>
  </si>
  <si>
    <t>АНО "Центр Желдорреформа"</t>
  </si>
  <si>
    <t>309 от 28.05.2025</t>
  </si>
  <si>
    <t>АО НПО "ЦНИИТМАШ"</t>
  </si>
  <si>
    <t>308 от 03.07.2025</t>
  </si>
  <si>
    <t>ООО "Стандарт"</t>
  </si>
  <si>
    <t>311 от 03.06.2025</t>
  </si>
  <si>
    <t>ООО "Кофешоп"</t>
  </si>
  <si>
    <t>310 от 29.05.2025</t>
  </si>
  <si>
    <t>ООО "НФГ"</t>
  </si>
  <si>
    <t>443 от 02.06.2025</t>
  </si>
  <si>
    <t>АО "Специализированный застройщик "ИКС"</t>
  </si>
  <si>
    <t>464 от 02.06.2025</t>
  </si>
  <si>
    <t>ГБУК "НГХМ"</t>
  </si>
  <si>
    <t>522 от 20.06.2025</t>
  </si>
  <si>
    <t>ООО "Нанопарк"</t>
  </si>
  <si>
    <t>175 от 22.04.2025</t>
  </si>
  <si>
    <t>191 от 24.04.2025</t>
  </si>
  <si>
    <t>ООО "КомСпецМаш"</t>
  </si>
  <si>
    <t>157 от 21.04.2025</t>
  </si>
  <si>
    <t>ООО "Автолиг"</t>
  </si>
  <si>
    <t>167 от 19.04.2025</t>
  </si>
  <si>
    <t>ООО "Пармаркет"</t>
  </si>
  <si>
    <t>124 от 15.04.2025</t>
  </si>
  <si>
    <t>ИП Берлова АС</t>
  </si>
  <si>
    <t>95 от 08.04.2025</t>
  </si>
  <si>
    <t>ООО Кастер</t>
  </si>
  <si>
    <t>88 от 01.04.2025</t>
  </si>
  <si>
    <t>71от 03.04.2025</t>
  </si>
  <si>
    <t>ООО "Нижегородтеплогаз"</t>
  </si>
  <si>
    <t>92 от 04.04.2025</t>
  </si>
  <si>
    <t>ООО "Новаспэйс"</t>
  </si>
  <si>
    <t>МУП "Дзержинск Энерго"</t>
  </si>
  <si>
    <t>39 от 10.02.2025</t>
  </si>
  <si>
    <t>582 от 10.06.2025</t>
  </si>
  <si>
    <t>20 от 27.01.2025</t>
  </si>
  <si>
    <t>27 от 22.01.2025</t>
  </si>
  <si>
    <t>31 от 24.01.2025</t>
  </si>
  <si>
    <t>379 от 11.06.2025</t>
  </si>
  <si>
    <t>ООО "Прогресс Сефети"</t>
  </si>
  <si>
    <t>536 от 20.06.2025</t>
  </si>
  <si>
    <t>ООО "Партимпорт"</t>
  </si>
  <si>
    <t>537 от 20.06.2025</t>
  </si>
  <si>
    <t>ООО "Автострахование"</t>
  </si>
  <si>
    <t>538 от 20.06.2025</t>
  </si>
  <si>
    <t>ООО "Мир зеркал"</t>
  </si>
  <si>
    <t>540 от 20.06.2025</t>
  </si>
  <si>
    <t>541 от 20.06.2025</t>
  </si>
  <si>
    <t>ИП Серанов МБ</t>
  </si>
  <si>
    <t>539 от 20.06.2025</t>
  </si>
  <si>
    <t>ООО "Жарь птица" Ресторан итальянка</t>
  </si>
  <si>
    <t>541 от 18.06.2025</t>
  </si>
  <si>
    <t>ООО "Микромонтаж-МЕД"</t>
  </si>
  <si>
    <t>173 от 27.04.2025</t>
  </si>
  <si>
    <t>ООО ГК "Магик"</t>
  </si>
  <si>
    <t>544 от 24.06.2025</t>
  </si>
  <si>
    <t>АО "MFG"</t>
  </si>
  <si>
    <t>545 от 24.06.2025</t>
  </si>
  <si>
    <t>ООО "Ас Владимир"</t>
  </si>
  <si>
    <t>543 от 27.04.2025</t>
  </si>
  <si>
    <t>ООО "Медианация"</t>
  </si>
  <si>
    <t>221 от 13.05.2025</t>
  </si>
  <si>
    <t>ИП Нуруллин МА</t>
  </si>
  <si>
    <t>548 от 20.06.2025</t>
  </si>
  <si>
    <t>549 от 20.06.2025</t>
  </si>
  <si>
    <t>ООО "ОК Менеджмент-НН"</t>
  </si>
  <si>
    <t>550 от 20.06.2025</t>
  </si>
  <si>
    <t>551 от 20.06.2025</t>
  </si>
  <si>
    <t>552 от 20.06.2025</t>
  </si>
  <si>
    <t>ИП Хаиров БР</t>
  </si>
  <si>
    <t>553 от 20.06.2025</t>
  </si>
  <si>
    <t>554 от 20.06.2025</t>
  </si>
  <si>
    <t>546 от 21.05.2025</t>
  </si>
  <si>
    <t>547 от 07.07.2025</t>
  </si>
  <si>
    <t>172 от 07.07.2025</t>
  </si>
  <si>
    <t>АО "Регистраторское общество  "Статус"</t>
  </si>
  <si>
    <t>468 от 24.06.2025</t>
  </si>
  <si>
    <t>471 от 18.06.2025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</si>
</sst>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0"/>
      <color theme="1"/>
      <name val="Arial"/>
    </font>
    <font>
      <b/>
      <sz val="10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indexed="64"/>
      <name val="Times New Roman"/>
      <family val="1"/>
      <charset val="204"/>
    </font>
    <font>
      <b/>
      <i/>
      <sz val="8"/>
      <color indexed="64"/>
      <name val="Times New Roman"/>
      <family val="1"/>
      <charset val="204"/>
    </font>
    <font>
      <b/>
      <i/>
      <sz val="10"/>
      <color indexed="64"/>
      <name val="Times New Roman"/>
      <family val="1"/>
      <charset val="204"/>
    </font>
    <font>
      <b/>
      <i/>
      <sz val="14"/>
      <color indexed="6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9"/>
      <color theme="1"/>
      <name val="Arial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2"/>
      <color indexed="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2"/>
      <color rgb="FFFF0000"/>
      <name val="Arial"/>
      <family val="2"/>
      <charset val="204"/>
    </font>
    <font>
      <b/>
      <sz val="8"/>
      <color indexed="64"/>
      <name val="Times New Roman"/>
      <family val="1"/>
      <charset val="204"/>
    </font>
    <font>
      <sz val="10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indexed="5"/>
        <bgColor indexed="5"/>
      </patternFill>
    </fill>
    <fill>
      <patternFill patternType="solid">
        <fgColor theme="0"/>
        <bgColor indexed="5"/>
      </patternFill>
    </fill>
    <fill>
      <patternFill patternType="solid">
        <fgColor rgb="FF92D050"/>
        <bgColor theme="0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9"/>
        <bgColor theme="0"/>
      </patternFill>
    </fill>
  </fills>
  <borders count="8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696">
    <xf numFmtId="0" fontId="0" fillId="0" borderId="0" xfId="0"/>
    <xf numFmtId="0" fontId="0" fillId="3" borderId="0" xfId="0" applyFill="1"/>
    <xf numFmtId="0" fontId="0" fillId="4" borderId="0" xfId="0" applyFill="1"/>
    <xf numFmtId="0" fontId="0" fillId="0" borderId="6" xfId="0" applyBorder="1"/>
    <xf numFmtId="0" fontId="0" fillId="0" borderId="0" xfId="0"/>
    <xf numFmtId="0" fontId="0" fillId="5" borderId="0" xfId="0" applyFill="1"/>
    <xf numFmtId="0" fontId="15" fillId="3" borderId="20" xfId="0" applyFont="1" applyFill="1" applyBorder="1" applyAlignment="1">
      <alignment horizontal="center" vertical="top" wrapText="1"/>
    </xf>
    <xf numFmtId="0" fontId="15" fillId="3" borderId="20" xfId="0" applyFont="1" applyFill="1" applyBorder="1" applyAlignment="1">
      <alignment vertical="top" wrapText="1"/>
    </xf>
    <xf numFmtId="0" fontId="12" fillId="3" borderId="20" xfId="0" applyFont="1" applyFill="1" applyBorder="1" applyAlignment="1">
      <alignment vertical="top" wrapText="1"/>
    </xf>
    <xf numFmtId="0" fontId="10" fillId="3" borderId="20" xfId="0" applyFont="1" applyFill="1" applyBorder="1" applyAlignment="1">
      <alignment horizontal="center" vertical="top" wrapText="1"/>
    </xf>
    <xf numFmtId="0" fontId="12" fillId="3" borderId="20" xfId="0" applyFont="1" applyFill="1" applyBorder="1" applyAlignment="1">
      <alignment horizontal="left" vertical="top" wrapText="1"/>
    </xf>
    <xf numFmtId="0" fontId="15" fillId="3" borderId="20" xfId="0" applyFont="1" applyFill="1" applyBorder="1" applyAlignment="1">
      <alignment horizontal="left" vertical="top" wrapText="1"/>
    </xf>
    <xf numFmtId="0" fontId="19" fillId="3" borderId="20" xfId="0" applyFont="1" applyFill="1" applyBorder="1" applyAlignment="1">
      <alignment horizontal="right" vertical="top" wrapText="1"/>
    </xf>
    <xf numFmtId="0" fontId="15" fillId="3" borderId="20" xfId="0" applyFont="1" applyFill="1" applyBorder="1" applyAlignment="1">
      <alignment horizontal="center" wrapText="1"/>
    </xf>
    <xf numFmtId="0" fontId="5" fillId="3" borderId="20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20" fillId="3" borderId="0" xfId="0" applyFont="1" applyFill="1"/>
    <xf numFmtId="0" fontId="17" fillId="4" borderId="0" xfId="0" applyFont="1" applyFill="1" applyAlignment="1">
      <alignment wrapText="1"/>
    </xf>
    <xf numFmtId="0" fontId="21" fillId="4" borderId="0" xfId="0" applyFont="1" applyFill="1"/>
    <xf numFmtId="0" fontId="22" fillId="4" borderId="0" xfId="0" applyFont="1" applyFill="1"/>
    <xf numFmtId="0" fontId="12" fillId="4" borderId="0" xfId="0" applyFont="1" applyFill="1"/>
    <xf numFmtId="0" fontId="12" fillId="3" borderId="0" xfId="0" applyFont="1" applyFill="1"/>
    <xf numFmtId="0" fontId="23" fillId="3" borderId="20" xfId="0" applyFont="1" applyFill="1" applyBorder="1"/>
    <xf numFmtId="0" fontId="12" fillId="3" borderId="20" xfId="0" applyFont="1" applyFill="1" applyBorder="1" applyAlignment="1">
      <alignment horizontal="center" wrapText="1"/>
    </xf>
    <xf numFmtId="0" fontId="12" fillId="4" borderId="0" xfId="0" applyFont="1" applyFill="1" applyAlignment="1">
      <alignment wrapText="1"/>
    </xf>
    <xf numFmtId="0" fontId="24" fillId="3" borderId="20" xfId="0" applyFont="1" applyFill="1" applyBorder="1" applyAlignment="1">
      <alignment horizontal="center" vertical="top" wrapText="1"/>
    </xf>
    <xf numFmtId="0" fontId="13" fillId="3" borderId="0" xfId="0" applyFont="1" applyFill="1"/>
    <xf numFmtId="0" fontId="2" fillId="3" borderId="20" xfId="0" applyFont="1" applyFill="1" applyBorder="1" applyAlignment="1">
      <alignment horizontal="center"/>
    </xf>
    <xf numFmtId="0" fontId="2" fillId="3" borderId="20" xfId="0" applyFont="1" applyFill="1" applyBorder="1"/>
    <xf numFmtId="0" fontId="26" fillId="3" borderId="20" xfId="0" applyFont="1" applyFill="1" applyBorder="1"/>
    <xf numFmtId="0" fontId="0" fillId="0" borderId="0" xfId="0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11" fillId="3" borderId="6" xfId="0" applyFont="1" applyFill="1" applyBorder="1" applyAlignment="1">
      <alignment horizontal="center" vertical="top" wrapText="1" shrinkToFit="1"/>
    </xf>
    <xf numFmtId="0" fontId="11" fillId="3" borderId="7" xfId="0" applyFont="1" applyFill="1" applyBorder="1" applyAlignment="1">
      <alignment horizontal="center" vertical="top" wrapText="1" shrinkToFit="1"/>
    </xf>
    <xf numFmtId="0" fontId="12" fillId="3" borderId="6" xfId="0" applyFont="1" applyFill="1" applyBorder="1" applyAlignment="1">
      <alignment horizontal="center" vertical="top" wrapText="1" shrinkToFit="1"/>
    </xf>
    <xf numFmtId="0" fontId="0" fillId="3" borderId="0" xfId="0" applyFill="1" applyBorder="1"/>
    <xf numFmtId="0" fontId="11" fillId="3" borderId="3" xfId="0" applyFont="1" applyFill="1" applyBorder="1" applyAlignment="1">
      <alignment horizontal="center" vertical="top" wrapText="1" shrinkToFit="1"/>
    </xf>
    <xf numFmtId="0" fontId="0" fillId="4" borderId="6" xfId="0" applyFill="1" applyBorder="1"/>
    <xf numFmtId="0" fontId="11" fillId="3" borderId="6" xfId="0" applyFont="1" applyFill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center" wrapText="1" shrinkToFit="1"/>
    </xf>
    <xf numFmtId="0" fontId="11" fillId="3" borderId="6" xfId="0" applyFont="1" applyFill="1" applyBorder="1" applyAlignment="1">
      <alignment horizontal="center" vertical="center" wrapText="1" shrinkToFit="1"/>
    </xf>
    <xf numFmtId="0" fontId="0" fillId="6" borderId="0" xfId="0" applyFill="1"/>
    <xf numFmtId="0" fontId="12" fillId="3" borderId="6" xfId="0" applyFont="1" applyFill="1" applyBorder="1" applyAlignment="1">
      <alignment horizontal="center" vertical="top"/>
    </xf>
    <xf numFmtId="0" fontId="12" fillId="3" borderId="9" xfId="0" applyFont="1" applyFill="1" applyBorder="1" applyAlignment="1">
      <alignment horizontal="center" vertical="top" wrapText="1" shrinkToFit="1"/>
    </xf>
    <xf numFmtId="49" fontId="11" fillId="3" borderId="5" xfId="0" applyNumberFormat="1" applyFont="1" applyFill="1" applyBorder="1" applyAlignment="1">
      <alignment horizontal="left" vertical="top" wrapText="1" shrinkToFit="1"/>
    </xf>
    <xf numFmtId="0" fontId="30" fillId="3" borderId="20" xfId="0" applyFont="1" applyFill="1" applyBorder="1" applyAlignment="1">
      <alignment vertical="top" wrapText="1"/>
    </xf>
    <xf numFmtId="0" fontId="0" fillId="4" borderId="0" xfId="0" applyFill="1" applyBorder="1"/>
    <xf numFmtId="0" fontId="0" fillId="0" borderId="0" xfId="0" applyBorder="1"/>
    <xf numFmtId="0" fontId="5" fillId="3" borderId="20" xfId="0" applyFont="1" applyFill="1" applyBorder="1" applyAlignment="1">
      <alignment horizontal="center" vertical="top" wrapText="1"/>
    </xf>
    <xf numFmtId="0" fontId="28" fillId="3" borderId="20" xfId="0" applyFont="1" applyFill="1" applyBorder="1" applyAlignment="1">
      <alignment horizontal="left" vertical="top" wrapText="1"/>
    </xf>
    <xf numFmtId="0" fontId="17" fillId="4" borderId="0" xfId="0" applyFont="1" applyFill="1" applyBorder="1" applyAlignment="1">
      <alignment wrapText="1"/>
    </xf>
    <xf numFmtId="0" fontId="0" fillId="2" borderId="0" xfId="0" applyFill="1" applyBorder="1"/>
    <xf numFmtId="0" fontId="12" fillId="4" borderId="0" xfId="0" applyFont="1" applyFill="1" applyBorder="1"/>
    <xf numFmtId="0" fontId="0" fillId="4" borderId="0" xfId="0" applyFill="1" applyBorder="1" applyAlignment="1">
      <alignment wrapText="1"/>
    </xf>
    <xf numFmtId="0" fontId="22" fillId="4" borderId="0" xfId="0" applyFont="1" applyFill="1" applyBorder="1"/>
    <xf numFmtId="0" fontId="32" fillId="4" borderId="0" xfId="0" applyFont="1" applyFill="1"/>
    <xf numFmtId="0" fontId="32" fillId="0" borderId="0" xfId="0" applyFont="1"/>
    <xf numFmtId="0" fontId="30" fillId="3" borderId="20" xfId="0" applyFont="1" applyFill="1" applyBorder="1" applyAlignment="1">
      <alignment horizontal="center" vertical="top" wrapText="1"/>
    </xf>
    <xf numFmtId="0" fontId="29" fillId="4" borderId="0" xfId="0" applyFont="1" applyFill="1" applyAlignment="1">
      <alignment wrapText="1"/>
    </xf>
    <xf numFmtId="0" fontId="29" fillId="0" borderId="0" xfId="0" applyFont="1"/>
    <xf numFmtId="0" fontId="12" fillId="3" borderId="19" xfId="0" applyFont="1" applyFill="1" applyBorder="1" applyAlignment="1">
      <alignment horizontal="center" vertical="top" wrapText="1"/>
    </xf>
    <xf numFmtId="0" fontId="0" fillId="3" borderId="15" xfId="0" applyFill="1" applyBorder="1"/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0" fontId="0" fillId="4" borderId="20" xfId="0" applyFill="1" applyBorder="1"/>
    <xf numFmtId="0" fontId="0" fillId="4" borderId="5" xfId="0" applyFill="1" applyBorder="1"/>
    <xf numFmtId="0" fontId="4" fillId="3" borderId="0" xfId="0" applyFont="1" applyFill="1" applyBorder="1" applyAlignment="1">
      <alignment horizontal="left" vertical="top" wrapText="1"/>
    </xf>
    <xf numFmtId="1" fontId="0" fillId="3" borderId="0" xfId="0" applyNumberFormat="1" applyFill="1" applyBorder="1"/>
    <xf numFmtId="0" fontId="0" fillId="6" borderId="0" xfId="0" applyFill="1" applyBorder="1"/>
    <xf numFmtId="0" fontId="33" fillId="3" borderId="0" xfId="0" applyFont="1" applyFill="1" applyBorder="1"/>
    <xf numFmtId="0" fontId="5" fillId="3" borderId="20" xfId="0" applyFont="1" applyFill="1" applyBorder="1" applyAlignment="1">
      <alignment horizontal="center" vertical="top" wrapText="1"/>
    </xf>
    <xf numFmtId="0" fontId="38" fillId="3" borderId="0" xfId="0" applyFont="1" applyFill="1" applyBorder="1"/>
    <xf numFmtId="0" fontId="5" fillId="3" borderId="20" xfId="0" applyFont="1" applyFill="1" applyBorder="1" applyAlignment="1">
      <alignment horizontal="center" vertical="top" wrapText="1"/>
    </xf>
    <xf numFmtId="0" fontId="15" fillId="3" borderId="0" xfId="0" applyFont="1" applyFill="1" applyBorder="1" applyAlignment="1">
      <alignment vertical="top" wrapText="1"/>
    </xf>
    <xf numFmtId="0" fontId="19" fillId="3" borderId="20" xfId="0" applyFont="1" applyFill="1" applyBorder="1" applyAlignment="1">
      <alignment horizontal="center" vertical="top" wrapText="1"/>
    </xf>
    <xf numFmtId="0" fontId="12" fillId="3" borderId="19" xfId="0" applyFont="1" applyFill="1" applyBorder="1" applyAlignment="1">
      <alignment horizontal="center" wrapText="1"/>
    </xf>
    <xf numFmtId="0" fontId="33" fillId="3" borderId="19" xfId="0" applyFont="1" applyFill="1" applyBorder="1"/>
    <xf numFmtId="0" fontId="19" fillId="3" borderId="20" xfId="0" applyFont="1" applyFill="1" applyBorder="1" applyAlignment="1">
      <alignment horizontal="center" wrapText="1"/>
    </xf>
    <xf numFmtId="0" fontId="12" fillId="3" borderId="17" xfId="0" applyFont="1" applyFill="1" applyBorder="1" applyAlignment="1">
      <alignment horizontal="center" wrapText="1"/>
    </xf>
    <xf numFmtId="0" fontId="12" fillId="3" borderId="30" xfId="0" applyFont="1" applyFill="1" applyBorder="1" applyAlignment="1">
      <alignment horizontal="center" wrapText="1"/>
    </xf>
    <xf numFmtId="0" fontId="12" fillId="3" borderId="14" xfId="0" applyFont="1" applyFill="1" applyBorder="1" applyAlignment="1">
      <alignment horizontal="center" wrapText="1"/>
    </xf>
    <xf numFmtId="0" fontId="12" fillId="3" borderId="30" xfId="0" applyFont="1" applyFill="1" applyBorder="1" applyAlignment="1">
      <alignment horizontal="center" vertical="top" wrapText="1"/>
    </xf>
    <xf numFmtId="0" fontId="12" fillId="3" borderId="17" xfId="0" applyFont="1" applyFill="1" applyBorder="1" applyAlignment="1">
      <alignment horizontal="center" vertical="top" wrapText="1"/>
    </xf>
    <xf numFmtId="0" fontId="12" fillId="3" borderId="14" xfId="0" applyFont="1" applyFill="1" applyBorder="1" applyAlignment="1">
      <alignment horizontal="center" vertical="top" wrapText="1"/>
    </xf>
    <xf numFmtId="0" fontId="12" fillId="2" borderId="20" xfId="0" applyFont="1" applyFill="1" applyBorder="1" applyAlignment="1">
      <alignment vertical="top" wrapText="1"/>
    </xf>
    <xf numFmtId="0" fontId="33" fillId="3" borderId="0" xfId="0" applyFont="1" applyFill="1"/>
    <xf numFmtId="0" fontId="12" fillId="3" borderId="21" xfId="0" applyFont="1" applyFill="1" applyBorder="1" applyAlignment="1">
      <alignment vertical="top" wrapText="1"/>
    </xf>
    <xf numFmtId="0" fontId="23" fillId="3" borderId="20" xfId="0" applyFont="1" applyFill="1" applyBorder="1" applyAlignment="1">
      <alignment horizontal="center" wrapText="1"/>
    </xf>
    <xf numFmtId="0" fontId="12" fillId="3" borderId="19" xfId="0" applyFont="1" applyFill="1" applyBorder="1" applyAlignment="1">
      <alignment horizontal="left" vertical="top" wrapText="1"/>
    </xf>
    <xf numFmtId="0" fontId="12" fillId="6" borderId="20" xfId="0" applyFont="1" applyFill="1" applyBorder="1" applyAlignment="1">
      <alignment vertical="top" wrapText="1"/>
    </xf>
    <xf numFmtId="0" fontId="12" fillId="3" borderId="17" xfId="0" applyFont="1" applyFill="1" applyBorder="1" applyAlignment="1">
      <alignment horizontal="left" vertical="top" wrapText="1"/>
    </xf>
    <xf numFmtId="0" fontId="33" fillId="3" borderId="0" xfId="0" applyFont="1" applyFill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3" fillId="0" borderId="0" xfId="0" applyFont="1"/>
    <xf numFmtId="0" fontId="1" fillId="3" borderId="20" xfId="0" applyFont="1" applyFill="1" applyBorder="1" applyAlignment="1">
      <alignment horizontal="center" wrapText="1"/>
    </xf>
    <xf numFmtId="0" fontId="12" fillId="3" borderId="20" xfId="0" applyFont="1" applyFill="1" applyBorder="1" applyAlignment="1">
      <alignment horizontal="center" vertical="top" wrapText="1"/>
    </xf>
    <xf numFmtId="0" fontId="1" fillId="3" borderId="20" xfId="0" applyFont="1" applyFill="1" applyBorder="1" applyAlignment="1">
      <alignment horizontal="center" vertical="top" wrapText="1"/>
    </xf>
    <xf numFmtId="0" fontId="1" fillId="3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top" wrapText="1"/>
    </xf>
    <xf numFmtId="0" fontId="12" fillId="3" borderId="22" xfId="0" applyFont="1" applyFill="1" applyBorder="1" applyAlignment="1">
      <alignment horizontal="center" wrapText="1"/>
    </xf>
    <xf numFmtId="0" fontId="33" fillId="3" borderId="20" xfId="0" applyFont="1" applyFill="1" applyBorder="1" applyAlignment="1">
      <alignment horizontal="center"/>
    </xf>
    <xf numFmtId="0" fontId="33" fillId="3" borderId="20" xfId="0" applyFont="1" applyFill="1" applyBorder="1"/>
    <xf numFmtId="0" fontId="33" fillId="3" borderId="1" xfId="0" applyFont="1" applyFill="1" applyBorder="1"/>
    <xf numFmtId="0" fontId="33" fillId="3" borderId="18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left" vertical="top" wrapText="1"/>
    </xf>
    <xf numFmtId="0" fontId="33" fillId="0" borderId="40" xfId="0" applyFont="1" applyBorder="1"/>
    <xf numFmtId="0" fontId="12" fillId="2" borderId="20" xfId="0" applyFont="1" applyFill="1" applyBorder="1" applyAlignment="1">
      <alignment horizontal="left" vertical="top" wrapText="1"/>
    </xf>
    <xf numFmtId="0" fontId="23" fillId="3" borderId="19" xfId="0" applyFont="1" applyFill="1" applyBorder="1" applyAlignment="1">
      <alignment wrapText="1"/>
    </xf>
    <xf numFmtId="0" fontId="33" fillId="3" borderId="0" xfId="0" applyFont="1" applyFill="1" applyAlignment="1">
      <alignment wrapText="1"/>
    </xf>
    <xf numFmtId="0" fontId="13" fillId="3" borderId="22" xfId="0" applyFont="1" applyFill="1" applyBorder="1" applyAlignment="1">
      <alignment vertical="top" wrapText="1"/>
    </xf>
    <xf numFmtId="0" fontId="12" fillId="3" borderId="20" xfId="0" applyFont="1" applyFill="1" applyBorder="1" applyAlignment="1">
      <alignment horizontal="center" vertical="top" wrapText="1"/>
    </xf>
    <xf numFmtId="0" fontId="12" fillId="3" borderId="20" xfId="0" applyFont="1" applyFill="1" applyBorder="1" applyAlignment="1">
      <alignment horizontal="center" vertical="top" wrapText="1"/>
    </xf>
    <xf numFmtId="0" fontId="41" fillId="3" borderId="20" xfId="0" applyFont="1" applyFill="1" applyBorder="1" applyAlignment="1">
      <alignment horizontal="left" vertical="top" wrapText="1"/>
    </xf>
    <xf numFmtId="0" fontId="42" fillId="3" borderId="20" xfId="0" applyFont="1" applyFill="1" applyBorder="1" applyAlignment="1">
      <alignment horizontal="left" vertical="top" wrapText="1"/>
    </xf>
    <xf numFmtId="0" fontId="42" fillId="3" borderId="20" xfId="0" applyFont="1" applyFill="1" applyBorder="1" applyAlignment="1">
      <alignment vertical="top" wrapText="1"/>
    </xf>
    <xf numFmtId="0" fontId="44" fillId="3" borderId="20" xfId="0" applyFont="1" applyFill="1" applyBorder="1" applyAlignment="1">
      <alignment horizontal="right" vertical="top" wrapText="1"/>
    </xf>
    <xf numFmtId="0" fontId="34" fillId="3" borderId="20" xfId="0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right" vertical="top" wrapText="1"/>
    </xf>
    <xf numFmtId="0" fontId="38" fillId="3" borderId="0" xfId="0" applyFont="1" applyFill="1"/>
    <xf numFmtId="0" fontId="42" fillId="3" borderId="20" xfId="0" applyFont="1" applyFill="1" applyBorder="1" applyAlignment="1">
      <alignment horizontal="center" vertical="top" wrapText="1"/>
    </xf>
    <xf numFmtId="0" fontId="42" fillId="3" borderId="19" xfId="0" applyFont="1" applyFill="1" applyBorder="1" applyAlignment="1">
      <alignment horizontal="center" vertical="top" wrapText="1"/>
    </xf>
    <xf numFmtId="0" fontId="40" fillId="3" borderId="20" xfId="0" applyFont="1" applyFill="1" applyBorder="1" applyAlignment="1">
      <alignment horizontal="center" vertical="top" wrapText="1"/>
    </xf>
    <xf numFmtId="0" fontId="42" fillId="3" borderId="19" xfId="0" applyFont="1" applyFill="1" applyBorder="1" applyAlignment="1">
      <alignment horizontal="left" vertical="top" wrapText="1"/>
    </xf>
    <xf numFmtId="0" fontId="42" fillId="3" borderId="20" xfId="0" applyFont="1" applyFill="1" applyBorder="1"/>
    <xf numFmtId="0" fontId="42" fillId="3" borderId="17" xfId="0" applyFont="1" applyFill="1" applyBorder="1" applyAlignment="1">
      <alignment horizontal="center" vertical="top" wrapText="1"/>
    </xf>
    <xf numFmtId="0" fontId="42" fillId="3" borderId="17" xfId="0" applyFont="1" applyFill="1" applyBorder="1" applyAlignment="1">
      <alignment horizontal="left" vertical="top" wrapText="1"/>
    </xf>
    <xf numFmtId="0" fontId="44" fillId="3" borderId="19" xfId="0" applyFont="1" applyFill="1" applyBorder="1" applyAlignment="1">
      <alignment horizontal="right" vertical="top" wrapText="1"/>
    </xf>
    <xf numFmtId="0" fontId="23" fillId="3" borderId="20" xfId="0" applyFont="1" applyFill="1" applyBorder="1" applyAlignment="1">
      <alignment horizontal="left" vertical="top" wrapText="1"/>
    </xf>
    <xf numFmtId="0" fontId="23" fillId="3" borderId="20" xfId="0" applyFont="1" applyFill="1" applyBorder="1" applyAlignment="1">
      <alignment horizontal="center" vertical="top" wrapText="1"/>
    </xf>
    <xf numFmtId="0" fontId="46" fillId="3" borderId="31" xfId="0" applyFont="1" applyFill="1" applyBorder="1" applyAlignment="1">
      <alignment horizontal="center" wrapText="1"/>
    </xf>
    <xf numFmtId="0" fontId="46" fillId="3" borderId="20" xfId="0" applyFont="1" applyFill="1" applyBorder="1" applyAlignment="1">
      <alignment horizontal="center" vertical="top" wrapText="1"/>
    </xf>
    <xf numFmtId="0" fontId="46" fillId="3" borderId="31" xfId="0" applyFont="1" applyFill="1" applyBorder="1" applyAlignment="1">
      <alignment horizontal="center" vertical="top" wrapText="1"/>
    </xf>
    <xf numFmtId="0" fontId="23" fillId="3" borderId="19" xfId="0" applyFont="1" applyFill="1" applyBorder="1" applyAlignment="1">
      <alignment horizontal="center" vertical="top" wrapText="1"/>
    </xf>
    <xf numFmtId="0" fontId="46" fillId="3" borderId="20" xfId="0" applyFont="1" applyFill="1" applyBorder="1" applyAlignment="1">
      <alignment horizontal="center" wrapText="1"/>
    </xf>
    <xf numFmtId="0" fontId="23" fillId="3" borderId="22" xfId="0" applyFont="1" applyFill="1" applyBorder="1" applyAlignment="1">
      <alignment horizontal="center" wrapText="1"/>
    </xf>
    <xf numFmtId="0" fontId="45" fillId="3" borderId="20" xfId="0" applyFont="1" applyFill="1" applyBorder="1" applyAlignment="1">
      <alignment horizontal="center" vertical="top" wrapText="1"/>
    </xf>
    <xf numFmtId="0" fontId="46" fillId="3" borderId="20" xfId="0" applyFont="1" applyFill="1" applyBorder="1" applyAlignment="1">
      <alignment horizontal="center" vertical="center" wrapText="1"/>
    </xf>
    <xf numFmtId="0" fontId="46" fillId="3" borderId="19" xfId="0" applyFont="1" applyFill="1" applyBorder="1" applyAlignment="1">
      <alignment horizontal="center" wrapText="1"/>
    </xf>
    <xf numFmtId="0" fontId="23" fillId="3" borderId="22" xfId="0" applyFont="1" applyFill="1" applyBorder="1" applyAlignment="1">
      <alignment horizontal="center" vertical="top" wrapText="1"/>
    </xf>
    <xf numFmtId="0" fontId="23" fillId="3" borderId="21" xfId="0" applyFont="1" applyFill="1" applyBorder="1" applyAlignment="1">
      <alignment horizontal="center" vertical="top" wrapText="1"/>
    </xf>
    <xf numFmtId="0" fontId="46" fillId="3" borderId="21" xfId="0" applyFont="1" applyFill="1" applyBorder="1" applyAlignment="1">
      <alignment horizontal="center" wrapText="1"/>
    </xf>
    <xf numFmtId="0" fontId="46" fillId="3" borderId="24" xfId="0" applyFont="1" applyFill="1" applyBorder="1" applyAlignment="1">
      <alignment horizontal="center" wrapText="1"/>
    </xf>
    <xf numFmtId="0" fontId="26" fillId="3" borderId="20" xfId="0" applyFont="1" applyFill="1" applyBorder="1" applyAlignment="1">
      <alignment vertical="top" wrapText="1"/>
    </xf>
    <xf numFmtId="0" fontId="23" fillId="4" borderId="0" xfId="0" applyFont="1" applyFill="1" applyAlignment="1">
      <alignment wrapText="1"/>
    </xf>
    <xf numFmtId="0" fontId="23" fillId="4" borderId="33" xfId="0" applyFont="1" applyFill="1" applyBorder="1" applyAlignment="1">
      <alignment wrapText="1"/>
    </xf>
    <xf numFmtId="0" fontId="23" fillId="4" borderId="22" xfId="0" applyFont="1" applyFill="1" applyBorder="1" applyAlignment="1">
      <alignment wrapText="1"/>
    </xf>
    <xf numFmtId="0" fontId="23" fillId="4" borderId="20" xfId="0" applyFont="1" applyFill="1" applyBorder="1" applyAlignment="1">
      <alignment horizontal="center"/>
    </xf>
    <xf numFmtId="0" fontId="23" fillId="3" borderId="17" xfId="0" applyFont="1" applyFill="1" applyBorder="1" applyAlignment="1">
      <alignment horizontal="center" vertical="top" wrapText="1"/>
    </xf>
    <xf numFmtId="0" fontId="23" fillId="3" borderId="17" xfId="0" applyFont="1" applyFill="1" applyBorder="1" applyAlignment="1">
      <alignment horizontal="center" wrapText="1"/>
    </xf>
    <xf numFmtId="0" fontId="23" fillId="6" borderId="20" xfId="0" applyFont="1" applyFill="1" applyBorder="1" applyAlignment="1">
      <alignment horizontal="center" vertical="top" wrapText="1"/>
    </xf>
    <xf numFmtId="0" fontId="46" fillId="3" borderId="18" xfId="0" applyFont="1" applyFill="1" applyBorder="1" applyAlignment="1">
      <alignment horizontal="center" wrapText="1"/>
    </xf>
    <xf numFmtId="0" fontId="23" fillId="3" borderId="19" xfId="0" applyFont="1" applyFill="1" applyBorder="1" applyAlignment="1">
      <alignment horizontal="center" wrapText="1"/>
    </xf>
    <xf numFmtId="0" fontId="40" fillId="3" borderId="20" xfId="0" applyFont="1" applyFill="1" applyBorder="1" applyAlignment="1">
      <alignment horizontal="left" vertical="center" wrapText="1"/>
    </xf>
    <xf numFmtId="0" fontId="43" fillId="3" borderId="22" xfId="0" applyFont="1" applyFill="1" applyBorder="1" applyAlignment="1">
      <alignment horizontal="right" vertical="top" wrapText="1"/>
    </xf>
    <xf numFmtId="0" fontId="43" fillId="3" borderId="20" xfId="0" applyFont="1" applyFill="1" applyBorder="1" applyAlignment="1">
      <alignment horizontal="right" vertical="top" wrapText="1"/>
    </xf>
    <xf numFmtId="0" fontId="38" fillId="3" borderId="20" xfId="0" applyFont="1" applyFill="1" applyBorder="1" applyAlignment="1">
      <alignment horizontal="left"/>
    </xf>
    <xf numFmtId="0" fontId="34" fillId="3" borderId="20" xfId="0" applyFont="1" applyFill="1" applyBorder="1" applyAlignment="1">
      <alignment horizontal="right" vertical="top" wrapText="1"/>
    </xf>
    <xf numFmtId="0" fontId="38" fillId="3" borderId="0" xfId="0" applyFont="1" applyFill="1" applyAlignment="1">
      <alignment horizontal="left"/>
    </xf>
    <xf numFmtId="0" fontId="47" fillId="3" borderId="0" xfId="0" applyFont="1" applyFill="1"/>
    <xf numFmtId="0" fontId="38" fillId="3" borderId="0" xfId="0" applyFont="1" applyFill="1" applyBorder="1" applyAlignment="1">
      <alignment horizontal="left"/>
    </xf>
    <xf numFmtId="0" fontId="47" fillId="3" borderId="0" xfId="0" applyFont="1" applyFill="1" applyBorder="1"/>
    <xf numFmtId="0" fontId="47" fillId="3" borderId="20" xfId="0" applyFont="1" applyFill="1" applyBorder="1"/>
    <xf numFmtId="0" fontId="42" fillId="3" borderId="0" xfId="0" applyFont="1" applyFill="1"/>
    <xf numFmtId="0" fontId="38" fillId="3" borderId="0" xfId="0" applyFont="1" applyFill="1" applyAlignment="1">
      <alignment wrapText="1"/>
    </xf>
    <xf numFmtId="0" fontId="12" fillId="3" borderId="42" xfId="0" applyFont="1" applyFill="1" applyBorder="1" applyAlignment="1">
      <alignment horizontal="left" vertical="top" wrapText="1"/>
    </xf>
    <xf numFmtId="0" fontId="12" fillId="3" borderId="0" xfId="0" applyFont="1" applyFill="1" applyBorder="1" applyAlignment="1">
      <alignment horizontal="left" vertical="top" wrapText="1"/>
    </xf>
    <xf numFmtId="0" fontId="23" fillId="3" borderId="20" xfId="0" applyFont="1" applyFill="1" applyBorder="1" applyAlignment="1">
      <alignment vertical="top" wrapText="1"/>
    </xf>
    <xf numFmtId="0" fontId="33" fillId="4" borderId="0" xfId="0" applyFont="1" applyFill="1"/>
    <xf numFmtId="0" fontId="26" fillId="3" borderId="20" xfId="0" applyFont="1" applyFill="1" applyBorder="1" applyAlignment="1">
      <alignment horizontal="left" vertical="top" wrapText="1"/>
    </xf>
    <xf numFmtId="0" fontId="23" fillId="3" borderId="19" xfId="0" applyFont="1" applyFill="1" applyBorder="1" applyAlignment="1">
      <alignment vertical="top" wrapText="1"/>
    </xf>
    <xf numFmtId="0" fontId="23" fillId="3" borderId="17" xfId="0" applyFont="1" applyFill="1" applyBorder="1" applyAlignment="1">
      <alignment horizontal="left" vertical="top" wrapText="1"/>
    </xf>
    <xf numFmtId="0" fontId="23" fillId="3" borderId="0" xfId="0" applyFont="1" applyFill="1" applyBorder="1"/>
    <xf numFmtId="0" fontId="23" fillId="3" borderId="32" xfId="0" applyFont="1" applyFill="1" applyBorder="1" applyAlignment="1">
      <alignment horizontal="left" vertical="top" wrapText="1"/>
    </xf>
    <xf numFmtId="0" fontId="23" fillId="2" borderId="20" xfId="0" applyFont="1" applyFill="1" applyBorder="1" applyAlignment="1">
      <alignment horizontal="left" vertical="top" wrapText="1"/>
    </xf>
    <xf numFmtId="0" fontId="23" fillId="3" borderId="21" xfId="0" applyFont="1" applyFill="1" applyBorder="1" applyAlignment="1">
      <alignment horizontal="left" vertical="top" wrapText="1"/>
    </xf>
    <xf numFmtId="0" fontId="23" fillId="3" borderId="22" xfId="0" applyFont="1" applyFill="1" applyBorder="1" applyAlignment="1">
      <alignment horizontal="left" vertical="top" wrapText="1"/>
    </xf>
    <xf numFmtId="0" fontId="21" fillId="4" borderId="0" xfId="0" applyFont="1" applyFill="1" applyBorder="1"/>
    <xf numFmtId="0" fontId="13" fillId="3" borderId="0" xfId="0" applyFont="1" applyFill="1" applyBorder="1" applyAlignment="1">
      <alignment vertical="top" wrapText="1"/>
    </xf>
    <xf numFmtId="0" fontId="12" fillId="3" borderId="0" xfId="0" applyFont="1" applyFill="1" applyBorder="1"/>
    <xf numFmtId="0" fontId="20" fillId="0" borderId="0" xfId="0" applyFont="1" applyBorder="1"/>
    <xf numFmtId="0" fontId="22" fillId="2" borderId="0" xfId="0" applyFont="1" applyFill="1" applyBorder="1"/>
    <xf numFmtId="0" fontId="33" fillId="4" borderId="0" xfId="0" applyFont="1" applyFill="1" applyBorder="1"/>
    <xf numFmtId="0" fontId="23" fillId="3" borderId="0" xfId="0" applyFont="1" applyFill="1" applyBorder="1" applyAlignment="1">
      <alignment horizontal="left" vertical="top" wrapText="1"/>
    </xf>
    <xf numFmtId="0" fontId="33" fillId="3" borderId="1" xfId="0" applyFont="1" applyFill="1" applyBorder="1" applyAlignment="1">
      <alignment horizontal="center"/>
    </xf>
    <xf numFmtId="0" fontId="23" fillId="3" borderId="21" xfId="0" applyFont="1" applyFill="1" applyBorder="1" applyAlignment="1">
      <alignment vertical="top" wrapText="1"/>
    </xf>
    <xf numFmtId="0" fontId="23" fillId="3" borderId="25" xfId="0" applyFont="1" applyFill="1" applyBorder="1" applyAlignment="1">
      <alignment vertical="top" wrapText="1"/>
    </xf>
    <xf numFmtId="0" fontId="23" fillId="2" borderId="20" xfId="0" applyFont="1" applyFill="1" applyBorder="1" applyAlignment="1">
      <alignment vertical="top" wrapText="1"/>
    </xf>
    <xf numFmtId="0" fontId="23" fillId="3" borderId="19" xfId="0" applyFont="1" applyFill="1" applyBorder="1" applyAlignment="1">
      <alignment horizontal="left" vertical="top" wrapText="1"/>
    </xf>
    <xf numFmtId="0" fontId="26" fillId="3" borderId="22" xfId="0" applyFont="1" applyFill="1" applyBorder="1" applyAlignment="1">
      <alignment horizontal="left" vertical="top" wrapText="1"/>
    </xf>
    <xf numFmtId="0" fontId="12" fillId="3" borderId="45" xfId="0" applyFont="1" applyFill="1" applyBorder="1" applyAlignment="1">
      <alignment horizontal="center" vertical="top" wrapText="1" shrinkToFit="1"/>
    </xf>
    <xf numFmtId="49" fontId="4" fillId="3" borderId="6" xfId="0" applyNumberFormat="1" applyFont="1" applyFill="1" applyBorder="1" applyAlignment="1">
      <alignment horizontal="left" vertical="top" wrapText="1"/>
    </xf>
    <xf numFmtId="49" fontId="11" fillId="3" borderId="6" xfId="0" applyNumberFormat="1" applyFont="1" applyFill="1" applyBorder="1" applyAlignment="1">
      <alignment horizontal="left" vertical="top" wrapText="1" shrinkToFit="1"/>
    </xf>
    <xf numFmtId="49" fontId="12" fillId="3" borderId="6" xfId="0" applyNumberFormat="1" applyFont="1" applyFill="1" applyBorder="1" applyAlignment="1">
      <alignment horizontal="left" vertical="top" wrapText="1" shrinkToFit="1"/>
    </xf>
    <xf numFmtId="49" fontId="4" fillId="3" borderId="9" xfId="0" applyNumberFormat="1" applyFont="1" applyFill="1" applyBorder="1" applyAlignment="1">
      <alignment horizontal="left" vertical="top" wrapText="1"/>
    </xf>
    <xf numFmtId="49" fontId="11" fillId="3" borderId="9" xfId="0" applyNumberFormat="1" applyFont="1" applyFill="1" applyBorder="1" applyAlignment="1">
      <alignment horizontal="left" vertical="top" wrapText="1" shrinkToFit="1"/>
    </xf>
    <xf numFmtId="49" fontId="12" fillId="3" borderId="9" xfId="0" applyNumberFormat="1" applyFont="1" applyFill="1" applyBorder="1" applyAlignment="1">
      <alignment horizontal="left" vertical="top" wrapText="1" shrinkToFit="1"/>
    </xf>
    <xf numFmtId="0" fontId="11" fillId="3" borderId="9" xfId="0" applyFont="1" applyFill="1" applyBorder="1" applyAlignment="1">
      <alignment horizontal="center" vertical="top" wrapText="1" shrinkToFit="1"/>
    </xf>
    <xf numFmtId="49" fontId="4" fillId="3" borderId="45" xfId="0" applyNumberFormat="1" applyFont="1" applyFill="1" applyBorder="1" applyAlignment="1">
      <alignment horizontal="left" vertical="top" wrapText="1"/>
    </xf>
    <xf numFmtId="49" fontId="11" fillId="3" borderId="45" xfId="0" applyNumberFormat="1" applyFont="1" applyFill="1" applyBorder="1" applyAlignment="1">
      <alignment horizontal="left" vertical="top" wrapText="1" shrinkToFit="1"/>
    </xf>
    <xf numFmtId="49" fontId="12" fillId="3" borderId="45" xfId="0" applyNumberFormat="1" applyFont="1" applyFill="1" applyBorder="1" applyAlignment="1">
      <alignment horizontal="left" vertical="top" wrapText="1" shrinkToFit="1"/>
    </xf>
    <xf numFmtId="0" fontId="11" fillId="3" borderId="45" xfId="0" applyFont="1" applyFill="1" applyBorder="1" applyAlignment="1">
      <alignment horizontal="center" vertical="top" wrapText="1" shrinkToFit="1"/>
    </xf>
    <xf numFmtId="49" fontId="4" fillId="3" borderId="3" xfId="0" applyNumberFormat="1" applyFont="1" applyFill="1" applyBorder="1" applyAlignment="1">
      <alignment horizontal="left" vertical="top" wrapText="1"/>
    </xf>
    <xf numFmtId="49" fontId="11" fillId="3" borderId="3" xfId="0" applyNumberFormat="1" applyFont="1" applyFill="1" applyBorder="1" applyAlignment="1">
      <alignment horizontal="left" vertical="top" wrapText="1" shrinkToFit="1"/>
    </xf>
    <xf numFmtId="49" fontId="12" fillId="3" borderId="3" xfId="0" applyNumberFormat="1" applyFont="1" applyFill="1" applyBorder="1" applyAlignment="1">
      <alignment horizontal="left" vertical="top" wrapText="1" shrinkToFit="1"/>
    </xf>
    <xf numFmtId="0" fontId="12" fillId="3" borderId="9" xfId="0" applyFont="1" applyFill="1" applyBorder="1" applyAlignment="1">
      <alignment horizontal="center" vertical="top" wrapText="1"/>
    </xf>
    <xf numFmtId="0" fontId="12" fillId="3" borderId="45" xfId="0" applyFont="1" applyFill="1" applyBorder="1" applyAlignment="1">
      <alignment horizontal="center" vertical="top" wrapText="1"/>
    </xf>
    <xf numFmtId="49" fontId="4" fillId="3" borderId="6" xfId="0" applyNumberFormat="1" applyFont="1" applyFill="1" applyBorder="1" applyAlignment="1">
      <alignment horizontal="left" vertical="top" wrapText="1" shrinkToFit="1"/>
    </xf>
    <xf numFmtId="49" fontId="12" fillId="3" borderId="6" xfId="0" applyNumberFormat="1" applyFont="1" applyFill="1" applyBorder="1" applyAlignment="1">
      <alignment horizontal="left" vertical="top" wrapText="1"/>
    </xf>
    <xf numFmtId="49" fontId="4" fillId="3" borderId="9" xfId="0" applyNumberFormat="1" applyFont="1" applyFill="1" applyBorder="1" applyAlignment="1">
      <alignment horizontal="left" vertical="top" wrapText="1" shrinkToFit="1"/>
    </xf>
    <xf numFmtId="49" fontId="12" fillId="3" borderId="9" xfId="0" applyNumberFormat="1" applyFont="1" applyFill="1" applyBorder="1" applyAlignment="1">
      <alignment horizontal="left" vertical="top" wrapText="1"/>
    </xf>
    <xf numFmtId="49" fontId="4" fillId="3" borderId="45" xfId="0" applyNumberFormat="1" applyFont="1" applyFill="1" applyBorder="1" applyAlignment="1">
      <alignment horizontal="left" vertical="top" wrapText="1" shrinkToFit="1"/>
    </xf>
    <xf numFmtId="49" fontId="12" fillId="3" borderId="45" xfId="0" applyNumberFormat="1" applyFont="1" applyFill="1" applyBorder="1" applyAlignment="1">
      <alignment horizontal="left" vertical="top" wrapText="1"/>
    </xf>
    <xf numFmtId="49" fontId="11" fillId="3" borderId="7" xfId="0" applyNumberFormat="1" applyFont="1" applyFill="1" applyBorder="1" applyAlignment="1">
      <alignment horizontal="left" vertical="top" wrapText="1" shrinkToFit="1"/>
    </xf>
    <xf numFmtId="49" fontId="12" fillId="3" borderId="7" xfId="0" applyNumberFormat="1" applyFont="1" applyFill="1" applyBorder="1" applyAlignment="1">
      <alignment horizontal="left" vertical="top" wrapText="1" shrinkToFit="1"/>
    </xf>
    <xf numFmtId="0" fontId="11" fillId="8" borderId="3" xfId="0" applyFont="1" applyFill="1" applyBorder="1" applyAlignment="1">
      <alignment horizontal="center" vertical="top" wrapText="1" shrinkToFit="1"/>
    </xf>
    <xf numFmtId="0" fontId="11" fillId="3" borderId="6" xfId="0" applyFont="1" applyFill="1" applyBorder="1" applyAlignment="1">
      <alignment vertical="top" wrapText="1" shrinkToFit="1"/>
    </xf>
    <xf numFmtId="0" fontId="1" fillId="2" borderId="6" xfId="0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left" vertical="top" shrinkToFit="1"/>
    </xf>
    <xf numFmtId="0" fontId="14" fillId="3" borderId="6" xfId="0" applyFont="1" applyFill="1" applyBorder="1"/>
    <xf numFmtId="49" fontId="13" fillId="3" borderId="6" xfId="0" applyNumberFormat="1" applyFont="1" applyFill="1" applyBorder="1" applyAlignment="1">
      <alignment horizontal="left" vertical="top" wrapText="1" shrinkToFit="1"/>
    </xf>
    <xf numFmtId="49" fontId="12" fillId="3" borderId="6" xfId="0" applyNumberFormat="1" applyFont="1" applyFill="1" applyBorder="1" applyAlignment="1">
      <alignment horizontal="left" vertical="top"/>
    </xf>
    <xf numFmtId="0" fontId="11" fillId="3" borderId="6" xfId="0" applyFont="1" applyFill="1" applyBorder="1" applyAlignment="1">
      <alignment vertical="top"/>
    </xf>
    <xf numFmtId="0" fontId="4" fillId="3" borderId="6" xfId="0" applyFont="1" applyFill="1" applyBorder="1" applyAlignment="1">
      <alignment horizontal="left" vertical="top" wrapText="1" shrinkToFit="1"/>
    </xf>
    <xf numFmtId="0" fontId="1" fillId="2" borderId="6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center" vertical="top" wrapText="1" shrinkToFit="1"/>
    </xf>
    <xf numFmtId="0" fontId="12" fillId="3" borderId="6" xfId="0" applyFont="1" applyFill="1" applyBorder="1" applyAlignment="1">
      <alignment horizontal="center"/>
    </xf>
    <xf numFmtId="0" fontId="1" fillId="2" borderId="6" xfId="0" applyFont="1" applyFill="1" applyBorder="1" applyAlignment="1">
      <alignment vertical="center"/>
    </xf>
    <xf numFmtId="0" fontId="11" fillId="3" borderId="6" xfId="0" applyFont="1" applyFill="1" applyBorder="1"/>
    <xf numFmtId="49" fontId="12" fillId="3" borderId="6" xfId="0" applyNumberFormat="1" applyFont="1" applyFill="1" applyBorder="1" applyAlignment="1">
      <alignment horizontal="left"/>
    </xf>
    <xf numFmtId="0" fontId="6" fillId="3" borderId="7" xfId="0" applyFont="1" applyFill="1" applyBorder="1" applyAlignment="1">
      <alignment horizontal="center" vertical="center" wrapText="1"/>
    </xf>
    <xf numFmtId="0" fontId="12" fillId="3" borderId="4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49" fontId="4" fillId="3" borderId="7" xfId="0" applyNumberFormat="1" applyFont="1" applyFill="1" applyBorder="1" applyAlignment="1">
      <alignment horizontal="left" vertical="top" wrapText="1"/>
    </xf>
    <xf numFmtId="0" fontId="11" fillId="3" borderId="9" xfId="0" applyFont="1" applyFill="1" applyBorder="1" applyAlignment="1">
      <alignment horizontal="center" vertical="top" wrapText="1"/>
    </xf>
    <xf numFmtId="0" fontId="11" fillId="3" borderId="45" xfId="0" applyFont="1" applyFill="1" applyBorder="1" applyAlignment="1">
      <alignment horizontal="center" vertical="top" wrapText="1"/>
    </xf>
    <xf numFmtId="0" fontId="11" fillId="3" borderId="45" xfId="0" applyFont="1" applyFill="1" applyBorder="1" applyAlignment="1">
      <alignment horizontal="left" vertical="top" wrapText="1"/>
    </xf>
    <xf numFmtId="49" fontId="13" fillId="3" borderId="9" xfId="0" applyNumberFormat="1" applyFont="1" applyFill="1" applyBorder="1" applyAlignment="1">
      <alignment horizontal="left" vertical="top" wrapText="1"/>
    </xf>
    <xf numFmtId="49" fontId="4" fillId="8" borderId="3" xfId="0" applyNumberFormat="1" applyFont="1" applyFill="1" applyBorder="1" applyAlignment="1">
      <alignment horizontal="left" vertical="top" wrapText="1"/>
    </xf>
    <xf numFmtId="49" fontId="11" fillId="8" borderId="3" xfId="0" applyNumberFormat="1" applyFont="1" applyFill="1" applyBorder="1" applyAlignment="1">
      <alignment horizontal="left" vertical="top" wrapText="1" shrinkToFit="1"/>
    </xf>
    <xf numFmtId="49" fontId="12" fillId="8" borderId="3" xfId="0" applyNumberFormat="1" applyFont="1" applyFill="1" applyBorder="1" applyAlignment="1">
      <alignment horizontal="left" vertical="top" wrapText="1" shrinkToFit="1"/>
    </xf>
    <xf numFmtId="49" fontId="4" fillId="8" borderId="6" xfId="0" applyNumberFormat="1" applyFont="1" applyFill="1" applyBorder="1" applyAlignment="1">
      <alignment horizontal="left" vertical="top" wrapText="1"/>
    </xf>
    <xf numFmtId="49" fontId="11" fillId="8" borderId="6" xfId="0" applyNumberFormat="1" applyFont="1" applyFill="1" applyBorder="1" applyAlignment="1">
      <alignment horizontal="left" vertical="top" wrapText="1" shrinkToFit="1"/>
    </xf>
    <xf numFmtId="49" fontId="12" fillId="8" borderId="6" xfId="0" applyNumberFormat="1" applyFont="1" applyFill="1" applyBorder="1" applyAlignment="1">
      <alignment horizontal="left" vertical="top" wrapText="1" shrinkToFit="1"/>
    </xf>
    <xf numFmtId="0" fontId="11" fillId="8" borderId="6" xfId="0" applyFont="1" applyFill="1" applyBorder="1" applyAlignment="1">
      <alignment horizontal="center" vertical="top" wrapText="1" shrinkToFit="1"/>
    </xf>
    <xf numFmtId="49" fontId="4" fillId="8" borderId="7" xfId="0" applyNumberFormat="1" applyFont="1" applyFill="1" applyBorder="1" applyAlignment="1">
      <alignment horizontal="left" vertical="top" wrapText="1"/>
    </xf>
    <xf numFmtId="49" fontId="11" fillId="8" borderId="7" xfId="0" applyNumberFormat="1" applyFont="1" applyFill="1" applyBorder="1" applyAlignment="1">
      <alignment horizontal="left" vertical="top" wrapText="1" shrinkToFit="1"/>
    </xf>
    <xf numFmtId="49" fontId="12" fillId="8" borderId="7" xfId="0" applyNumberFormat="1" applyFont="1" applyFill="1" applyBorder="1" applyAlignment="1">
      <alignment horizontal="left" vertical="top" wrapText="1" shrinkToFit="1"/>
    </xf>
    <xf numFmtId="0" fontId="11" fillId="8" borderId="7" xfId="0" applyFont="1" applyFill="1" applyBorder="1" applyAlignment="1">
      <alignment horizontal="center" vertical="top" wrapText="1" shrinkToFit="1"/>
    </xf>
    <xf numFmtId="0" fontId="11" fillId="3" borderId="9" xfId="0" applyFont="1" applyFill="1" applyBorder="1" applyAlignment="1">
      <alignment vertical="top" wrapText="1" shrinkToFit="1"/>
    </xf>
    <xf numFmtId="0" fontId="11" fillId="3" borderId="45" xfId="0" applyFont="1" applyFill="1" applyBorder="1" applyAlignment="1">
      <alignment vertical="top" wrapText="1" shrinkToFit="1"/>
    </xf>
    <xf numFmtId="49" fontId="13" fillId="3" borderId="9" xfId="0" applyNumberFormat="1" applyFont="1" applyFill="1" applyBorder="1" applyAlignment="1">
      <alignment horizontal="left" vertical="top" wrapText="1" shrinkToFit="1"/>
    </xf>
    <xf numFmtId="0" fontId="12" fillId="3" borderId="45" xfId="0" applyFont="1" applyFill="1" applyBorder="1" applyAlignment="1">
      <alignment horizontal="center" vertical="top"/>
    </xf>
    <xf numFmtId="49" fontId="12" fillId="3" borderId="9" xfId="0" applyNumberFormat="1" applyFont="1" applyFill="1" applyBorder="1" applyAlignment="1">
      <alignment horizontal="left" vertical="top"/>
    </xf>
    <xf numFmtId="0" fontId="12" fillId="3" borderId="9" xfId="0" applyFont="1" applyFill="1" applyBorder="1" applyAlignment="1">
      <alignment horizontal="center" vertical="top"/>
    </xf>
    <xf numFmtId="0" fontId="11" fillId="3" borderId="45" xfId="0" applyFont="1" applyFill="1" applyBorder="1" applyAlignment="1">
      <alignment vertical="top"/>
    </xf>
    <xf numFmtId="49" fontId="12" fillId="3" borderId="45" xfId="0" applyNumberFormat="1" applyFont="1" applyFill="1" applyBorder="1" applyAlignment="1">
      <alignment horizontal="left" vertical="top"/>
    </xf>
    <xf numFmtId="0" fontId="11" fillId="3" borderId="9" xfId="0" applyFont="1" applyFill="1" applyBorder="1" applyAlignment="1">
      <alignment vertical="top"/>
    </xf>
    <xf numFmtId="0" fontId="4" fillId="3" borderId="45" xfId="0" applyFont="1" applyFill="1" applyBorder="1" applyAlignment="1">
      <alignment horizontal="left" vertical="top" wrapText="1" shrinkToFit="1"/>
    </xf>
    <xf numFmtId="49" fontId="4" fillId="3" borderId="2" xfId="0" applyNumberFormat="1" applyFont="1" applyFill="1" applyBorder="1" applyAlignment="1">
      <alignment horizontal="left" vertical="top" wrapText="1"/>
    </xf>
    <xf numFmtId="49" fontId="11" fillId="3" borderId="46" xfId="0" applyNumberFormat="1" applyFont="1" applyFill="1" applyBorder="1" applyAlignment="1">
      <alignment horizontal="left" vertical="top" wrapText="1" shrinkToFit="1"/>
    </xf>
    <xf numFmtId="0" fontId="1" fillId="2" borderId="4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4" fillId="3" borderId="46" xfId="0" applyNumberFormat="1" applyFont="1" applyFill="1" applyBorder="1" applyAlignment="1">
      <alignment horizontal="left" vertical="top" wrapText="1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49" fontId="4" fillId="3" borderId="8" xfId="0" applyNumberFormat="1" applyFont="1" applyFill="1" applyBorder="1" applyAlignment="1">
      <alignment horizontal="left" vertical="top" wrapText="1"/>
    </xf>
    <xf numFmtId="49" fontId="4" fillId="3" borderId="5" xfId="0" applyNumberFormat="1" applyFont="1" applyFill="1" applyBorder="1" applyAlignment="1">
      <alignment horizontal="left" vertical="top" wrapText="1"/>
    </xf>
    <xf numFmtId="49" fontId="4" fillId="3" borderId="8" xfId="0" applyNumberFormat="1" applyFont="1" applyFill="1" applyBorder="1" applyAlignment="1">
      <alignment horizontal="left" vertical="top" wrapText="1" shrinkToFit="1"/>
    </xf>
    <xf numFmtId="49" fontId="4" fillId="3" borderId="5" xfId="0" applyNumberFormat="1" applyFont="1" applyFill="1" applyBorder="1" applyAlignment="1">
      <alignment horizontal="left" vertical="top" wrapText="1" shrinkToFit="1"/>
    </xf>
    <xf numFmtId="49" fontId="4" fillId="3" borderId="46" xfId="0" applyNumberFormat="1" applyFont="1" applyFill="1" applyBorder="1" applyAlignment="1">
      <alignment horizontal="left" vertical="top" wrapText="1" shrinkToFit="1"/>
    </xf>
    <xf numFmtId="49" fontId="4" fillId="3" borderId="18" xfId="0" applyNumberFormat="1" applyFont="1" applyFill="1" applyBorder="1" applyAlignment="1">
      <alignment horizontal="left" vertical="top" wrapText="1" shrinkToFit="1"/>
    </xf>
    <xf numFmtId="49" fontId="4" fillId="3" borderId="19" xfId="0" applyNumberFormat="1" applyFont="1" applyFill="1" applyBorder="1" applyAlignment="1">
      <alignment horizontal="left" vertical="top" wrapText="1" shrinkToFit="1"/>
    </xf>
    <xf numFmtId="49" fontId="11" fillId="3" borderId="8" xfId="0" applyNumberFormat="1" applyFont="1" applyFill="1" applyBorder="1" applyAlignment="1">
      <alignment horizontal="left" vertical="top" wrapText="1" shrinkToFit="1"/>
    </xf>
    <xf numFmtId="49" fontId="4" fillId="3" borderId="60" xfId="0" applyNumberFormat="1" applyFont="1" applyFill="1" applyBorder="1" applyAlignment="1">
      <alignment horizontal="left" vertical="top" wrapText="1"/>
    </xf>
    <xf numFmtId="49" fontId="4" fillId="3" borderId="61" xfId="0" applyNumberFormat="1" applyFont="1" applyFill="1" applyBorder="1" applyAlignment="1">
      <alignment horizontal="left" vertical="top" wrapText="1"/>
    </xf>
    <xf numFmtId="0" fontId="1" fillId="2" borderId="40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49" fontId="4" fillId="8" borderId="61" xfId="0" applyNumberFormat="1" applyFont="1" applyFill="1" applyBorder="1" applyAlignment="1">
      <alignment horizontal="left" vertical="top" wrapText="1"/>
    </xf>
    <xf numFmtId="49" fontId="4" fillId="8" borderId="5" xfId="0" applyNumberFormat="1" applyFont="1" applyFill="1" applyBorder="1" applyAlignment="1">
      <alignment horizontal="left" vertical="top" wrapText="1"/>
    </xf>
    <xf numFmtId="49" fontId="4" fillId="8" borderId="60" xfId="0" applyNumberFormat="1" applyFont="1" applyFill="1" applyBorder="1" applyAlignment="1">
      <alignment horizontal="left" vertical="top" wrapText="1"/>
    </xf>
    <xf numFmtId="0" fontId="1" fillId="8" borderId="17" xfId="0" applyFont="1" applyFill="1" applyBorder="1" applyAlignment="1">
      <alignment horizontal="center" vertical="center"/>
    </xf>
    <xf numFmtId="0" fontId="1" fillId="8" borderId="18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vertical="top" wrapText="1" shrinkToFit="1"/>
    </xf>
    <xf numFmtId="49" fontId="4" fillId="3" borderId="60" xfId="0" applyNumberFormat="1" applyFont="1" applyFill="1" applyBorder="1" applyAlignment="1">
      <alignment horizontal="left" vertical="top" wrapText="1" shrinkToFit="1"/>
    </xf>
    <xf numFmtId="49" fontId="4" fillId="3" borderId="61" xfId="0" applyNumberFormat="1" applyFont="1" applyFill="1" applyBorder="1" applyAlignment="1">
      <alignment horizontal="left" vertical="top" wrapText="1" shrinkToFit="1"/>
    </xf>
    <xf numFmtId="3" fontId="0" fillId="3" borderId="0" xfId="0" applyNumberFormat="1" applyFill="1" applyBorder="1"/>
    <xf numFmtId="3" fontId="0" fillId="3" borderId="0" xfId="0" applyNumberFormat="1" applyFill="1" applyBorder="1" applyAlignment="1">
      <alignment horizontal="left"/>
    </xf>
    <xf numFmtId="49" fontId="48" fillId="3" borderId="6" xfId="0" applyNumberFormat="1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horizontal="left" vertical="top" wrapText="1" shrinkToFit="1"/>
    </xf>
    <xf numFmtId="49" fontId="4" fillId="0" borderId="5" xfId="0" applyNumberFormat="1" applyFont="1" applyBorder="1" applyAlignment="1">
      <alignment horizontal="left"/>
    </xf>
    <xf numFmtId="49" fontId="4" fillId="8" borderId="8" xfId="0" applyNumberFormat="1" applyFont="1" applyFill="1" applyBorder="1" applyAlignment="1">
      <alignment horizontal="left" vertical="top" wrapText="1"/>
    </xf>
    <xf numFmtId="49" fontId="4" fillId="3" borderId="1" xfId="0" applyNumberFormat="1" applyFont="1" applyFill="1" applyBorder="1" applyAlignment="1">
      <alignment horizontal="left" vertical="top" wrapText="1" shrinkToFit="1"/>
    </xf>
    <xf numFmtId="49" fontId="4" fillId="0" borderId="1" xfId="0" applyNumberFormat="1" applyFont="1" applyBorder="1" applyAlignment="1">
      <alignment horizontal="left"/>
    </xf>
    <xf numFmtId="49" fontId="4" fillId="3" borderId="6" xfId="0" applyNumberFormat="1" applyFont="1" applyFill="1" applyBorder="1" applyAlignment="1">
      <alignment horizontal="left" wrapText="1"/>
    </xf>
    <xf numFmtId="49" fontId="37" fillId="3" borderId="6" xfId="0" applyNumberFormat="1" applyFont="1" applyFill="1" applyBorder="1" applyAlignment="1">
      <alignment horizontal="left" wrapText="1"/>
    </xf>
    <xf numFmtId="49" fontId="37" fillId="3" borderId="46" xfId="0" applyNumberFormat="1" applyFont="1" applyFill="1" applyBorder="1" applyAlignment="1">
      <alignment horizontal="left" wrapText="1"/>
    </xf>
    <xf numFmtId="49" fontId="37" fillId="0" borderId="0" xfId="0" applyNumberFormat="1" applyFont="1" applyAlignment="1">
      <alignment horizontal="left"/>
    </xf>
    <xf numFmtId="0" fontId="4" fillId="3" borderId="19" xfId="0" applyFont="1" applyFill="1" applyBorder="1" applyAlignment="1">
      <alignment horizontal="center" vertical="top" wrapText="1"/>
    </xf>
    <xf numFmtId="49" fontId="4" fillId="3" borderId="32" xfId="0" applyNumberFormat="1" applyFont="1" applyFill="1" applyBorder="1" applyAlignment="1">
      <alignment horizontal="center" vertical="top" wrapText="1" shrinkToFit="1"/>
    </xf>
    <xf numFmtId="49" fontId="4" fillId="3" borderId="64" xfId="0" applyNumberFormat="1" applyFont="1" applyFill="1" applyBorder="1" applyAlignment="1">
      <alignment horizontal="center" vertical="top" wrapText="1" shrinkToFit="1"/>
    </xf>
    <xf numFmtId="49" fontId="4" fillId="8" borderId="30" xfId="0" applyNumberFormat="1" applyFont="1" applyFill="1" applyBorder="1" applyAlignment="1">
      <alignment horizontal="center" vertical="top" wrapText="1" shrinkToFit="1"/>
    </xf>
    <xf numFmtId="49" fontId="4" fillId="8" borderId="32" xfId="0" applyNumberFormat="1" applyFont="1" applyFill="1" applyBorder="1" applyAlignment="1">
      <alignment horizontal="center" vertical="top" wrapText="1" shrinkToFit="1"/>
    </xf>
    <xf numFmtId="0" fontId="4" fillId="3" borderId="30" xfId="0" applyFont="1" applyFill="1" applyBorder="1" applyAlignment="1">
      <alignment horizontal="center" vertical="top" wrapText="1"/>
    </xf>
    <xf numFmtId="0" fontId="4" fillId="3" borderId="64" xfId="0" applyFont="1" applyFill="1" applyBorder="1" applyAlignment="1">
      <alignment horizontal="center" vertical="top" wrapText="1"/>
    </xf>
    <xf numFmtId="0" fontId="4" fillId="8" borderId="30" xfId="0" applyFont="1" applyFill="1" applyBorder="1" applyAlignment="1">
      <alignment horizontal="center" vertical="top" wrapText="1"/>
    </xf>
    <xf numFmtId="0" fontId="4" fillId="8" borderId="32" xfId="0" applyFont="1" applyFill="1" applyBorder="1" applyAlignment="1">
      <alignment horizontal="center" vertical="top" wrapText="1"/>
    </xf>
    <xf numFmtId="0" fontId="4" fillId="3" borderId="32" xfId="0" applyFont="1" applyFill="1" applyBorder="1" applyAlignment="1">
      <alignment horizontal="center" vertical="top" wrapText="1"/>
    </xf>
    <xf numFmtId="0" fontId="4" fillId="3" borderId="18" xfId="0" applyFont="1" applyFill="1" applyBorder="1" applyAlignment="1">
      <alignment horizontal="center" vertical="top" wrapText="1"/>
    </xf>
    <xf numFmtId="0" fontId="4" fillId="8" borderId="17" xfId="0" applyFont="1" applyFill="1" applyBorder="1" applyAlignment="1">
      <alignment horizontal="center" vertical="top" wrapText="1"/>
    </xf>
    <xf numFmtId="0" fontId="4" fillId="7" borderId="30" xfId="0" applyFont="1" applyFill="1" applyBorder="1" applyAlignment="1">
      <alignment horizontal="center" vertical="top" wrapText="1" shrinkToFit="1"/>
    </xf>
    <xf numFmtId="0" fontId="4" fillId="3" borderId="32" xfId="0" applyFont="1" applyFill="1" applyBorder="1" applyAlignment="1">
      <alignment horizontal="center" vertical="top" wrapText="1" shrinkToFit="1"/>
    </xf>
    <xf numFmtId="0" fontId="4" fillId="3" borderId="64" xfId="0" applyFont="1" applyFill="1" applyBorder="1" applyAlignment="1">
      <alignment horizontal="center" vertical="top" wrapText="1" shrinkToFit="1"/>
    </xf>
    <xf numFmtId="0" fontId="4" fillId="3" borderId="3" xfId="0" applyFont="1" applyFill="1" applyBorder="1" applyAlignment="1">
      <alignment horizontal="center" vertical="top" wrapText="1" shrinkToFit="1"/>
    </xf>
    <xf numFmtId="0" fontId="4" fillId="3" borderId="6" xfId="0" applyFont="1" applyFill="1" applyBorder="1" applyAlignment="1">
      <alignment horizontal="center" vertical="top" wrapText="1" shrinkToFit="1"/>
    </xf>
    <xf numFmtId="0" fontId="4" fillId="8" borderId="17" xfId="0" applyFont="1" applyFill="1" applyBorder="1" applyAlignment="1">
      <alignment horizontal="center" vertical="top" wrapText="1" shrinkToFit="1"/>
    </xf>
    <xf numFmtId="0" fontId="4" fillId="3" borderId="19" xfId="0" applyFont="1" applyFill="1" applyBorder="1" applyAlignment="1">
      <alignment horizontal="center" vertical="top" wrapText="1" shrinkToFit="1"/>
    </xf>
    <xf numFmtId="0" fontId="37" fillId="8" borderId="17" xfId="0" applyFont="1" applyFill="1" applyBorder="1" applyAlignment="1">
      <alignment horizontal="center" vertical="top" wrapText="1" shrinkToFit="1"/>
    </xf>
    <xf numFmtId="0" fontId="37" fillId="3" borderId="18" xfId="0" applyFont="1" applyFill="1" applyBorder="1" applyAlignment="1">
      <alignment horizontal="center" vertical="top" wrapText="1" shrinkToFit="1"/>
    </xf>
    <xf numFmtId="0" fontId="11" fillId="3" borderId="6" xfId="0" applyFont="1" applyFill="1" applyBorder="1" applyAlignment="1">
      <alignment horizontal="center" wrapText="1"/>
    </xf>
    <xf numFmtId="0" fontId="11" fillId="3" borderId="70" xfId="0" applyFont="1" applyFill="1" applyBorder="1" applyAlignment="1">
      <alignment horizontal="center" vertical="top" wrapText="1" shrinkToFit="1"/>
    </xf>
    <xf numFmtId="0" fontId="11" fillId="3" borderId="11" xfId="0" applyFont="1" applyFill="1" applyBorder="1" applyAlignment="1">
      <alignment horizontal="center" vertical="top" wrapText="1" shrinkToFit="1"/>
    </xf>
    <xf numFmtId="0" fontId="1" fillId="3" borderId="9" xfId="0" applyFont="1" applyFill="1" applyBorder="1" applyAlignment="1">
      <alignment horizontal="center" vertical="top" wrapText="1" shrinkToFit="1"/>
    </xf>
    <xf numFmtId="0" fontId="1" fillId="3" borderId="45" xfId="0" applyFont="1" applyFill="1" applyBorder="1" applyAlignment="1">
      <alignment horizontal="center" vertical="top" wrapText="1" shrinkToFit="1"/>
    </xf>
    <xf numFmtId="0" fontId="14" fillId="3" borderId="6" xfId="0" applyFont="1" applyFill="1" applyBorder="1" applyAlignment="1">
      <alignment horizontal="left"/>
    </xf>
    <xf numFmtId="0" fontId="23" fillId="0" borderId="6" xfId="0" applyFont="1" applyBorder="1"/>
    <xf numFmtId="0" fontId="4" fillId="8" borderId="18" xfId="0" applyFont="1" applyFill="1" applyBorder="1" applyAlignment="1">
      <alignment horizontal="center" vertical="top" wrapText="1"/>
    </xf>
    <xf numFmtId="0" fontId="4" fillId="3" borderId="17" xfId="0" applyFont="1" applyFill="1" applyBorder="1" applyAlignment="1">
      <alignment horizontal="center" vertical="top" wrapText="1"/>
    </xf>
    <xf numFmtId="0" fontId="14" fillId="3" borderId="45" xfId="0" applyFont="1" applyFill="1" applyBorder="1" applyAlignment="1">
      <alignment wrapText="1" shrinkToFit="1"/>
    </xf>
    <xf numFmtId="49" fontId="23" fillId="3" borderId="45" xfId="0" applyNumberFormat="1" applyFont="1" applyFill="1" applyBorder="1" applyAlignment="1">
      <alignment horizontal="left" wrapText="1" shrinkToFit="1"/>
    </xf>
    <xf numFmtId="0" fontId="14" fillId="3" borderId="9" xfId="0" applyFont="1" applyFill="1" applyBorder="1"/>
    <xf numFmtId="0" fontId="4" fillId="7" borderId="32" xfId="0" applyFont="1" applyFill="1" applyBorder="1" applyAlignment="1">
      <alignment horizontal="center" vertical="top" wrapText="1" shrinkToFit="1"/>
    </xf>
    <xf numFmtId="0" fontId="5" fillId="3" borderId="11" xfId="0" applyFont="1" applyFill="1" applyBorder="1" applyAlignment="1">
      <alignment horizontal="center"/>
    </xf>
    <xf numFmtId="49" fontId="23" fillId="3" borderId="6" xfId="0" applyNumberFormat="1" applyFont="1" applyFill="1" applyBorder="1" applyAlignment="1">
      <alignment horizontal="left"/>
    </xf>
    <xf numFmtId="1" fontId="5" fillId="3" borderId="11" xfId="0" applyNumberFormat="1" applyFont="1" applyFill="1" applyBorder="1" applyAlignment="1">
      <alignment horizontal="center"/>
    </xf>
    <xf numFmtId="0" fontId="36" fillId="3" borderId="11" xfId="0" applyFont="1" applyFill="1" applyBorder="1" applyAlignment="1">
      <alignment horizontal="center"/>
    </xf>
    <xf numFmtId="0" fontId="23" fillId="3" borderId="6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wrapText="1"/>
    </xf>
    <xf numFmtId="0" fontId="36" fillId="3" borderId="11" xfId="0" applyFont="1" applyFill="1" applyBorder="1"/>
    <xf numFmtId="0" fontId="23" fillId="3" borderId="6" xfId="0" applyFont="1" applyFill="1" applyBorder="1"/>
    <xf numFmtId="49" fontId="4" fillId="3" borderId="51" xfId="0" applyNumberFormat="1" applyFont="1" applyFill="1" applyBorder="1" applyAlignment="1">
      <alignment horizontal="left" vertical="top" wrapText="1" shrinkToFit="1"/>
    </xf>
    <xf numFmtId="0" fontId="23" fillId="3" borderId="6" xfId="0" applyFont="1" applyFill="1" applyBorder="1" applyAlignment="1">
      <alignment horizontal="center" vertical="center" wrapText="1" shrinkToFit="1"/>
    </xf>
    <xf numFmtId="49" fontId="4" fillId="3" borderId="48" xfId="0" applyNumberFormat="1" applyFont="1" applyFill="1" applyBorder="1" applyAlignment="1">
      <alignment horizontal="left" vertical="top" wrapText="1"/>
    </xf>
    <xf numFmtId="49" fontId="4" fillId="3" borderId="49" xfId="0" applyNumberFormat="1" applyFont="1" applyFill="1" applyBorder="1" applyAlignment="1">
      <alignment horizontal="left" vertical="top" wrapText="1"/>
    </xf>
    <xf numFmtId="0" fontId="0" fillId="3" borderId="72" xfId="0" applyFill="1" applyBorder="1"/>
    <xf numFmtId="0" fontId="0" fillId="4" borderId="72" xfId="0" applyFill="1" applyBorder="1"/>
    <xf numFmtId="0" fontId="0" fillId="0" borderId="72" xfId="0" applyBorder="1"/>
    <xf numFmtId="49" fontId="4" fillId="3" borderId="53" xfId="0" applyNumberFormat="1" applyFont="1" applyFill="1" applyBorder="1" applyAlignment="1">
      <alignment horizontal="left" vertical="top" wrapText="1"/>
    </xf>
    <xf numFmtId="49" fontId="4" fillId="3" borderId="51" xfId="0" applyNumberFormat="1" applyFont="1" applyFill="1" applyBorder="1" applyAlignment="1">
      <alignment horizontal="left" vertical="top" wrapText="1"/>
    </xf>
    <xf numFmtId="49" fontId="4" fillId="3" borderId="3" xfId="0" applyNumberFormat="1" applyFont="1" applyFill="1" applyBorder="1" applyAlignment="1">
      <alignment horizontal="left" vertical="top" wrapText="1" shrinkToFit="1"/>
    </xf>
    <xf numFmtId="49" fontId="48" fillId="3" borderId="45" xfId="0" applyNumberFormat="1" applyFont="1" applyFill="1" applyBorder="1" applyAlignment="1">
      <alignment horizontal="left" vertical="center" wrapText="1"/>
    </xf>
    <xf numFmtId="49" fontId="12" fillId="3" borderId="11" xfId="0" applyNumberFormat="1" applyFont="1" applyFill="1" applyBorder="1" applyAlignment="1">
      <alignment horizontal="left" vertical="top" wrapText="1" shrinkToFit="1"/>
    </xf>
    <xf numFmtId="0" fontId="11" fillId="3" borderId="48" xfId="0" applyFont="1" applyFill="1" applyBorder="1" applyAlignment="1">
      <alignment horizontal="center" vertical="top" wrapText="1" shrinkToFit="1"/>
    </xf>
    <xf numFmtId="49" fontId="4" fillId="3" borderId="59" xfId="0" applyNumberFormat="1" applyFont="1" applyFill="1" applyBorder="1" applyAlignment="1">
      <alignment horizontal="left" vertical="top" wrapText="1"/>
    </xf>
    <xf numFmtId="49" fontId="4" fillId="3" borderId="20" xfId="0" applyNumberFormat="1" applyFont="1" applyFill="1" applyBorder="1" applyAlignment="1">
      <alignment horizontal="left" vertical="top" wrapText="1"/>
    </xf>
    <xf numFmtId="0" fontId="11" fillId="3" borderId="71" xfId="0" applyFont="1" applyFill="1" applyBorder="1" applyAlignment="1">
      <alignment horizontal="center" vertical="top" wrapText="1" shrinkToFit="1"/>
    </xf>
    <xf numFmtId="0" fontId="11" fillId="3" borderId="16" xfId="0" applyFont="1" applyFill="1" applyBorder="1" applyAlignment="1">
      <alignment horizontal="center" vertical="top" wrapText="1" shrinkToFit="1"/>
    </xf>
    <xf numFmtId="0" fontId="11" fillId="3" borderId="6" xfId="0" applyFont="1" applyFill="1" applyBorder="1" applyAlignment="1">
      <alignment horizontal="left" vertical="top" wrapText="1" shrinkToFit="1"/>
    </xf>
    <xf numFmtId="0" fontId="11" fillId="3" borderId="5" xfId="0" applyFont="1" applyFill="1" applyBorder="1" applyAlignment="1">
      <alignment horizontal="left" vertical="top" wrapText="1" shrinkToFit="1"/>
    </xf>
    <xf numFmtId="0" fontId="4" fillId="9" borderId="30" xfId="0" applyFont="1" applyFill="1" applyBorder="1" applyAlignment="1">
      <alignment horizontal="center" vertical="top" wrapText="1"/>
    </xf>
    <xf numFmtId="0" fontId="4" fillId="3" borderId="18" xfId="0" applyFont="1" applyFill="1" applyBorder="1" applyAlignment="1">
      <alignment horizontal="center" vertical="top" wrapText="1" shrinkToFit="1"/>
    </xf>
    <xf numFmtId="0" fontId="11" fillId="3" borderId="61" xfId="0" applyFont="1" applyFill="1" applyBorder="1" applyAlignment="1">
      <alignment vertical="top" wrapText="1" shrinkToFit="1"/>
    </xf>
    <xf numFmtId="0" fontId="12" fillId="3" borderId="3" xfId="0" applyFont="1" applyFill="1" applyBorder="1" applyAlignment="1">
      <alignment horizontal="center" vertical="top" wrapText="1" shrinkToFit="1"/>
    </xf>
    <xf numFmtId="49" fontId="4" fillId="3" borderId="75" xfId="0" applyNumberFormat="1" applyFont="1" applyFill="1" applyBorder="1" applyAlignment="1">
      <alignment horizontal="left" vertical="top" wrapText="1" shrinkToFit="1"/>
    </xf>
    <xf numFmtId="0" fontId="11" fillId="3" borderId="8" xfId="0" applyFont="1" applyFill="1" applyBorder="1" applyAlignment="1">
      <alignment vertical="top" wrapText="1" shrinkToFit="1"/>
    </xf>
    <xf numFmtId="49" fontId="4" fillId="3" borderId="76" xfId="0" applyNumberFormat="1" applyFont="1" applyFill="1" applyBorder="1" applyAlignment="1">
      <alignment horizontal="left" vertical="top" wrapText="1" shrinkToFit="1"/>
    </xf>
    <xf numFmtId="0" fontId="11" fillId="3" borderId="46" xfId="0" applyFont="1" applyFill="1" applyBorder="1" applyAlignment="1">
      <alignment vertical="top" wrapText="1" shrinkToFit="1"/>
    </xf>
    <xf numFmtId="1" fontId="34" fillId="3" borderId="73" xfId="0" applyNumberFormat="1" applyFont="1" applyFill="1" applyBorder="1" applyAlignment="1">
      <alignment horizontal="center" vertical="top" wrapText="1"/>
    </xf>
    <xf numFmtId="0" fontId="4" fillId="7" borderId="6" xfId="0" applyFont="1" applyFill="1" applyBorder="1" applyAlignment="1">
      <alignment horizontal="center" vertical="top" wrapText="1" shrinkToFit="1"/>
    </xf>
    <xf numFmtId="0" fontId="11" fillId="3" borderId="3" xfId="0" applyFont="1" applyFill="1" applyBorder="1" applyAlignment="1">
      <alignment vertical="top" wrapText="1" shrinkToFit="1"/>
    </xf>
    <xf numFmtId="49" fontId="4" fillId="3" borderId="50" xfId="0" applyNumberFormat="1" applyFont="1" applyFill="1" applyBorder="1" applyAlignment="1">
      <alignment horizontal="left" vertical="top" wrapText="1" shrinkToFit="1"/>
    </xf>
    <xf numFmtId="1" fontId="5" fillId="3" borderId="41" xfId="0" applyNumberFormat="1" applyFont="1" applyFill="1" applyBorder="1" applyAlignment="1">
      <alignment horizontal="center" vertical="top" wrapText="1"/>
    </xf>
    <xf numFmtId="49" fontId="4" fillId="3" borderId="53" xfId="0" applyNumberFormat="1" applyFont="1" applyFill="1" applyBorder="1" applyAlignment="1">
      <alignment horizontal="left" vertical="top" wrapText="1" shrinkToFit="1"/>
    </xf>
    <xf numFmtId="1" fontId="5" fillId="3" borderId="39" xfId="0" applyNumberFormat="1" applyFont="1" applyFill="1" applyBorder="1" applyAlignment="1">
      <alignment horizontal="center" vertical="top" wrapText="1"/>
    </xf>
    <xf numFmtId="49" fontId="4" fillId="3" borderId="17" xfId="0" applyNumberFormat="1" applyFont="1" applyFill="1" applyBorder="1" applyAlignment="1">
      <alignment horizontal="left" vertical="top" wrapText="1" shrinkToFit="1"/>
    </xf>
    <xf numFmtId="49" fontId="23" fillId="0" borderId="0" xfId="0" applyNumberFormat="1" applyFont="1" applyBorder="1"/>
    <xf numFmtId="0" fontId="4" fillId="8" borderId="14" xfId="0" applyFont="1" applyFill="1" applyBorder="1" applyAlignment="1">
      <alignment horizontal="center" vertical="top" wrapText="1" shrinkToFit="1"/>
    </xf>
    <xf numFmtId="0" fontId="4" fillId="3" borderId="29" xfId="0" applyFont="1" applyFill="1" applyBorder="1" applyAlignment="1">
      <alignment horizontal="center" vertical="top" wrapText="1" shrinkToFit="1"/>
    </xf>
    <xf numFmtId="0" fontId="4" fillId="3" borderId="69" xfId="0" applyFont="1" applyFill="1" applyBorder="1" applyAlignment="1">
      <alignment horizontal="center" vertical="top" wrapText="1" shrinkToFit="1"/>
    </xf>
    <xf numFmtId="1" fontId="35" fillId="3" borderId="73" xfId="0" applyNumberFormat="1" applyFont="1" applyFill="1" applyBorder="1" applyAlignment="1">
      <alignment horizontal="center" vertical="top" wrapText="1"/>
    </xf>
    <xf numFmtId="49" fontId="37" fillId="0" borderId="76" xfId="0" applyNumberFormat="1" applyFont="1" applyBorder="1" applyAlignment="1">
      <alignment horizontal="left"/>
    </xf>
    <xf numFmtId="0" fontId="1" fillId="2" borderId="14" xfId="0" applyFont="1" applyFill="1" applyBorder="1" applyAlignment="1">
      <alignment horizontal="left" vertical="center"/>
    </xf>
    <xf numFmtId="0" fontId="1" fillId="2" borderId="29" xfId="0" applyFont="1" applyFill="1" applyBorder="1" applyAlignment="1">
      <alignment horizontal="left" vertical="center"/>
    </xf>
    <xf numFmtId="0" fontId="1" fillId="2" borderId="69" xfId="0" applyFont="1" applyFill="1" applyBorder="1" applyAlignment="1">
      <alignment horizontal="center" vertical="center" wrapText="1" shrinkToFit="1"/>
    </xf>
    <xf numFmtId="1" fontId="34" fillId="3" borderId="78" xfId="0" applyNumberFormat="1" applyFont="1" applyFill="1" applyBorder="1" applyAlignment="1">
      <alignment horizontal="center" vertical="top" wrapText="1"/>
    </xf>
    <xf numFmtId="0" fontId="1" fillId="2" borderId="29" xfId="0" applyFont="1" applyFill="1" applyBorder="1" applyAlignment="1">
      <alignment horizontal="center" vertical="center" wrapText="1" shrinkToFit="1"/>
    </xf>
    <xf numFmtId="0" fontId="4" fillId="8" borderId="18" xfId="0" applyFont="1" applyFill="1" applyBorder="1" applyAlignment="1">
      <alignment horizontal="center" vertical="top" wrapText="1" shrinkToFit="1"/>
    </xf>
    <xf numFmtId="1" fontId="5" fillId="3" borderId="77" xfId="0" applyNumberFormat="1" applyFont="1" applyFill="1" applyBorder="1" applyAlignment="1">
      <alignment horizontal="center" vertical="top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1" fontId="35" fillId="3" borderId="78" xfId="0" applyNumberFormat="1" applyFont="1" applyFill="1" applyBorder="1" applyAlignment="1">
      <alignment horizontal="center" vertical="top" wrapText="1"/>
    </xf>
    <xf numFmtId="1" fontId="36" fillId="3" borderId="39" xfId="0" applyNumberFormat="1" applyFont="1" applyFill="1" applyBorder="1" applyAlignment="1">
      <alignment horizontal="center" vertical="top" wrapText="1"/>
    </xf>
    <xf numFmtId="1" fontId="36" fillId="3" borderId="41" xfId="0" applyNumberFormat="1" applyFont="1" applyFill="1" applyBorder="1" applyAlignment="1">
      <alignment horizontal="center" vertical="top" wrapText="1"/>
    </xf>
    <xf numFmtId="1" fontId="5" fillId="8" borderId="77" xfId="0" applyNumberFormat="1" applyFont="1" applyFill="1" applyBorder="1" applyAlignment="1">
      <alignment horizontal="center" vertical="top" wrapText="1"/>
    </xf>
    <xf numFmtId="1" fontId="5" fillId="8" borderId="39" xfId="0" applyNumberFormat="1" applyFont="1" applyFill="1" applyBorder="1" applyAlignment="1">
      <alignment horizontal="center" vertical="top" wrapText="1"/>
    </xf>
    <xf numFmtId="1" fontId="34" fillId="8" borderId="78" xfId="0" applyNumberFormat="1" applyFont="1" applyFill="1" applyBorder="1" applyAlignment="1">
      <alignment horizontal="center" vertical="top" wrapText="1"/>
    </xf>
    <xf numFmtId="0" fontId="15" fillId="3" borderId="11" xfId="0" applyFont="1" applyFill="1" applyBorder="1" applyAlignment="1">
      <alignment horizontal="center" vertical="top" wrapText="1" shrinkToFit="1"/>
    </xf>
    <xf numFmtId="1" fontId="23" fillId="3" borderId="11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 vertical="top" wrapText="1" shrinkToFit="1"/>
    </xf>
    <xf numFmtId="0" fontId="12" fillId="3" borderId="11" xfId="0" applyFont="1" applyFill="1" applyBorder="1" applyAlignment="1">
      <alignment horizontal="center" vertical="top" wrapText="1" shrinkToFit="1"/>
    </xf>
    <xf numFmtId="0" fontId="11" fillId="3" borderId="10" xfId="0" applyFont="1" applyFill="1" applyBorder="1" applyAlignment="1">
      <alignment horizontal="center" vertical="top" wrapText="1" shrinkToFit="1"/>
    </xf>
    <xf numFmtId="0" fontId="11" fillId="3" borderId="74" xfId="0" applyFont="1" applyFill="1" applyBorder="1" applyAlignment="1">
      <alignment horizontal="center" vertical="top" wrapText="1" shrinkToFit="1"/>
    </xf>
    <xf numFmtId="0" fontId="11" fillId="3" borderId="11" xfId="0" applyFont="1" applyFill="1" applyBorder="1" applyAlignment="1">
      <alignment horizontal="left" vertical="top" wrapText="1" shrinkToFit="1"/>
    </xf>
    <xf numFmtId="0" fontId="12" fillId="3" borderId="71" xfId="0" applyFont="1" applyFill="1" applyBorder="1" applyAlignment="1">
      <alignment horizontal="center" vertical="top" wrapText="1" shrinkToFit="1"/>
    </xf>
    <xf numFmtId="0" fontId="12" fillId="3" borderId="70" xfId="0" applyFont="1" applyFill="1" applyBorder="1" applyAlignment="1">
      <alignment horizontal="center" vertical="top" wrapText="1" shrinkToFit="1"/>
    </xf>
    <xf numFmtId="0" fontId="12" fillId="3" borderId="71" xfId="0" applyFont="1" applyFill="1" applyBorder="1" applyAlignment="1">
      <alignment horizontal="center" vertical="top"/>
    </xf>
    <xf numFmtId="0" fontId="12" fillId="3" borderId="70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center" vertical="top"/>
    </xf>
    <xf numFmtId="1" fontId="5" fillId="3" borderId="10" xfId="0" applyNumberFormat="1" applyFont="1" applyFill="1" applyBorder="1" applyAlignment="1">
      <alignment horizontal="center"/>
    </xf>
    <xf numFmtId="0" fontId="5" fillId="3" borderId="47" xfId="0" applyFont="1" applyFill="1" applyBorder="1" applyAlignment="1">
      <alignment horizontal="center"/>
    </xf>
    <xf numFmtId="1" fontId="34" fillId="3" borderId="47" xfId="0" applyNumberFormat="1" applyFont="1" applyFill="1" applyBorder="1" applyAlignment="1"/>
    <xf numFmtId="1" fontId="40" fillId="3" borderId="42" xfId="0" applyNumberFormat="1" applyFont="1" applyFill="1" applyBorder="1" applyAlignment="1"/>
    <xf numFmtId="1" fontId="5" fillId="3" borderId="40" xfId="0" applyNumberFormat="1" applyFont="1" applyFill="1" applyBorder="1" applyAlignment="1">
      <alignment horizontal="center" vertical="top" wrapText="1"/>
    </xf>
    <xf numFmtId="1" fontId="5" fillId="3" borderId="47" xfId="0" applyNumberFormat="1" applyFont="1" applyFill="1" applyBorder="1" applyAlignment="1">
      <alignment horizontal="center" vertical="top" wrapText="1"/>
    </xf>
    <xf numFmtId="1" fontId="34" fillId="3" borderId="42" xfId="0" applyNumberFormat="1" applyFont="1" applyFill="1" applyBorder="1" applyAlignment="1">
      <alignment horizontal="center" vertical="top" wrapText="1"/>
    </xf>
    <xf numFmtId="1" fontId="5" fillId="3" borderId="79" xfId="0" applyNumberFormat="1" applyFont="1" applyFill="1" applyBorder="1" applyAlignment="1">
      <alignment horizontal="center" vertical="top" wrapText="1"/>
    </xf>
    <xf numFmtId="1" fontId="34" fillId="3" borderId="65" xfId="0" applyNumberFormat="1" applyFont="1" applyFill="1" applyBorder="1" applyAlignment="1">
      <alignment horizontal="center" vertical="top" wrapText="1"/>
    </xf>
    <xf numFmtId="1" fontId="5" fillId="3" borderId="17" xfId="0" applyNumberFormat="1" applyFont="1" applyFill="1" applyBorder="1" applyAlignment="1">
      <alignment horizontal="center" vertical="top" wrapText="1"/>
    </xf>
    <xf numFmtId="1" fontId="5" fillId="3" borderId="18" xfId="0" applyNumberFormat="1" applyFont="1" applyFill="1" applyBorder="1" applyAlignment="1">
      <alignment horizontal="center" vertical="top" wrapText="1"/>
    </xf>
    <xf numFmtId="1" fontId="5" fillId="3" borderId="65" xfId="0" applyNumberFormat="1" applyFont="1" applyFill="1" applyBorder="1" applyAlignment="1">
      <alignment horizontal="center" vertical="top" wrapText="1"/>
    </xf>
    <xf numFmtId="1" fontId="34" fillId="3" borderId="42" xfId="0" applyNumberFormat="1" applyFont="1" applyFill="1" applyBorder="1" applyAlignment="1">
      <alignment horizontal="center" vertical="top" wrapText="1" shrinkToFit="1"/>
    </xf>
    <xf numFmtId="0" fontId="5" fillId="3" borderId="40" xfId="0" applyFont="1" applyFill="1" applyBorder="1" applyAlignment="1">
      <alignment horizontal="center" vertical="top" wrapText="1" shrinkToFit="1"/>
    </xf>
    <xf numFmtId="0" fontId="5" fillId="3" borderId="47" xfId="0" applyFont="1" applyFill="1" applyBorder="1" applyAlignment="1">
      <alignment horizontal="center" vertical="top" wrapText="1" shrinkToFit="1"/>
    </xf>
    <xf numFmtId="0" fontId="34" fillId="3" borderId="42" xfId="0" applyFont="1" applyFill="1" applyBorder="1" applyAlignment="1">
      <alignment horizontal="center" vertical="top" wrapText="1"/>
    </xf>
    <xf numFmtId="1" fontId="35" fillId="3" borderId="42" xfId="0" applyNumberFormat="1" applyFont="1" applyFill="1" applyBorder="1" applyAlignment="1">
      <alignment horizontal="center" vertical="top" wrapText="1"/>
    </xf>
    <xf numFmtId="0" fontId="15" fillId="3" borderId="10" xfId="0" applyFont="1" applyFill="1" applyBorder="1" applyAlignment="1">
      <alignment horizontal="center" vertical="top" wrapText="1" shrinkToFit="1"/>
    </xf>
    <xf numFmtId="0" fontId="5" fillId="3" borderId="79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34" fillId="3" borderId="19" xfId="0" applyFont="1" applyFill="1" applyBorder="1" applyAlignment="1">
      <alignment horizontal="center"/>
    </xf>
    <xf numFmtId="0" fontId="4" fillId="3" borderId="49" xfId="0" applyFont="1" applyFill="1" applyBorder="1" applyAlignment="1">
      <alignment horizontal="center" vertical="top" wrapText="1" shrinkToFit="1"/>
    </xf>
    <xf numFmtId="49" fontId="4" fillId="3" borderId="49" xfId="0" applyNumberFormat="1" applyFont="1" applyFill="1" applyBorder="1" applyAlignment="1">
      <alignment horizontal="left" vertical="top" wrapText="1" shrinkToFit="1"/>
    </xf>
    <xf numFmtId="0" fontId="11" fillId="3" borderId="49" xfId="0" applyFont="1" applyFill="1" applyBorder="1" applyAlignment="1">
      <alignment vertical="top" wrapText="1" shrinkToFit="1"/>
    </xf>
    <xf numFmtId="49" fontId="12" fillId="3" borderId="49" xfId="0" applyNumberFormat="1" applyFont="1" applyFill="1" applyBorder="1" applyAlignment="1">
      <alignment horizontal="left" vertical="top" wrapText="1" shrinkToFit="1"/>
    </xf>
    <xf numFmtId="0" fontId="12" fillId="3" borderId="49" xfId="0" applyFont="1" applyFill="1" applyBorder="1" applyAlignment="1">
      <alignment horizontal="center" vertical="top" wrapText="1" shrinkToFit="1"/>
    </xf>
    <xf numFmtId="0" fontId="15" fillId="3" borderId="80" xfId="0" applyFont="1" applyFill="1" applyBorder="1" applyAlignment="1">
      <alignment horizontal="center" vertical="top" wrapText="1" shrinkToFit="1"/>
    </xf>
    <xf numFmtId="0" fontId="12" fillId="3" borderId="39" xfId="0" applyFont="1" applyFill="1" applyBorder="1" applyAlignment="1">
      <alignment horizontal="center" vertical="top" wrapText="1" shrinkToFit="1"/>
    </xf>
    <xf numFmtId="0" fontId="0" fillId="7" borderId="0" xfId="0" applyFill="1" applyBorder="1"/>
    <xf numFmtId="0" fontId="1" fillId="2" borderId="0" xfId="0" applyFont="1" applyFill="1" applyBorder="1" applyAlignment="1">
      <alignment horizontal="center" vertical="center"/>
    </xf>
    <xf numFmtId="1" fontId="34" fillId="3" borderId="19" xfId="0" applyNumberFormat="1" applyFont="1" applyFill="1" applyBorder="1" applyAlignment="1">
      <alignment horizontal="center" vertical="top" wrapText="1"/>
    </xf>
    <xf numFmtId="0" fontId="4" fillId="3" borderId="50" xfId="0" applyFont="1" applyFill="1" applyBorder="1" applyAlignment="1">
      <alignment horizontal="left" vertical="top" wrapText="1" shrinkToFit="1"/>
    </xf>
    <xf numFmtId="0" fontId="11" fillId="3" borderId="9" xfId="0" applyFont="1" applyFill="1" applyBorder="1" applyAlignment="1">
      <alignment horizontal="left" vertical="top" wrapText="1" shrinkToFit="1"/>
    </xf>
    <xf numFmtId="0" fontId="12" fillId="3" borderId="9" xfId="0" applyFont="1" applyFill="1" applyBorder="1" applyAlignment="1">
      <alignment horizontal="left" vertical="top" wrapText="1" shrinkToFit="1"/>
    </xf>
    <xf numFmtId="0" fontId="12" fillId="3" borderId="70" xfId="0" applyFont="1" applyFill="1" applyBorder="1" applyAlignment="1">
      <alignment horizontal="left" vertical="top" wrapText="1" shrinkToFit="1"/>
    </xf>
    <xf numFmtId="0" fontId="4" fillId="3" borderId="44" xfId="0" applyFont="1" applyFill="1" applyBorder="1" applyAlignment="1">
      <alignment horizontal="left" vertical="top" wrapText="1" shrinkToFit="1"/>
    </xf>
    <xf numFmtId="0" fontId="11" fillId="3" borderId="49" xfId="0" applyFont="1" applyFill="1" applyBorder="1" applyAlignment="1">
      <alignment horizontal="left" vertical="top" wrapText="1" shrinkToFit="1"/>
    </xf>
    <xf numFmtId="0" fontId="12" fillId="3" borderId="49" xfId="0" applyFont="1" applyFill="1" applyBorder="1" applyAlignment="1">
      <alignment horizontal="left" vertical="top" wrapText="1" shrinkToFit="1"/>
    </xf>
    <xf numFmtId="0" fontId="12" fillId="3" borderId="80" xfId="0" applyFont="1" applyFill="1" applyBorder="1" applyAlignment="1">
      <alignment horizontal="left" vertical="top" wrapText="1" shrinkToFit="1"/>
    </xf>
    <xf numFmtId="0" fontId="12" fillId="3" borderId="20" xfId="0" applyFont="1" applyFill="1" applyBorder="1" applyAlignment="1">
      <alignment horizontal="center" vertical="top" wrapText="1"/>
    </xf>
    <xf numFmtId="1" fontId="34" fillId="3" borderId="47" xfId="0" applyNumberFormat="1" applyFont="1" applyFill="1" applyBorder="1" applyAlignment="1">
      <alignment horizontal="center" vertical="top" wrapText="1"/>
    </xf>
    <xf numFmtId="0" fontId="4" fillId="3" borderId="8" xfId="0" applyFont="1" applyFill="1" applyBorder="1" applyAlignment="1">
      <alignment horizontal="center" vertical="top" wrapText="1" shrinkToFit="1"/>
    </xf>
    <xf numFmtId="0" fontId="4" fillId="3" borderId="5" xfId="0" applyFont="1" applyFill="1" applyBorder="1" applyAlignment="1">
      <alignment horizontal="center" vertical="top" wrapText="1" shrinkToFit="1"/>
    </xf>
    <xf numFmtId="0" fontId="4" fillId="3" borderId="46" xfId="0" applyFont="1" applyFill="1" applyBorder="1" applyAlignment="1">
      <alignment horizontal="center" vertical="top" wrapText="1" shrinkToFit="1"/>
    </xf>
    <xf numFmtId="0" fontId="1" fillId="2" borderId="17" xfId="0" applyFont="1" applyFill="1" applyBorder="1" applyAlignment="1">
      <alignment horizontal="center" vertical="center" wrapText="1" shrinkToFit="1"/>
    </xf>
    <xf numFmtId="0" fontId="1" fillId="2" borderId="18" xfId="0" applyFont="1" applyFill="1" applyBorder="1" applyAlignment="1">
      <alignment horizontal="center" vertical="center" wrapText="1" shrinkToFit="1"/>
    </xf>
    <xf numFmtId="0" fontId="1" fillId="2" borderId="19" xfId="0" applyFont="1" applyFill="1" applyBorder="1" applyAlignment="1">
      <alignment horizontal="center" vertical="center" wrapText="1" shrinkToFit="1"/>
    </xf>
    <xf numFmtId="0" fontId="23" fillId="3" borderId="26" xfId="0" applyFont="1" applyFill="1" applyBorder="1" applyAlignment="1">
      <alignment horizontal="left" vertical="top" wrapText="1"/>
    </xf>
    <xf numFmtId="14" fontId="12" fillId="3" borderId="20" xfId="0" applyNumberFormat="1" applyFont="1" applyFill="1" applyBorder="1" applyAlignment="1">
      <alignment horizontal="left" vertical="top" wrapText="1"/>
    </xf>
    <xf numFmtId="0" fontId="42" fillId="3" borderId="20" xfId="0" applyFont="1" applyFill="1" applyBorder="1" applyAlignment="1">
      <alignment horizontal="center" vertical="top" wrapText="1"/>
    </xf>
    <xf numFmtId="0" fontId="40" fillId="3" borderId="20" xfId="0" applyFont="1" applyFill="1" applyBorder="1" applyAlignment="1">
      <alignment horizontal="center" wrapText="1"/>
    </xf>
    <xf numFmtId="0" fontId="40" fillId="3" borderId="20" xfId="0" applyFont="1" applyFill="1" applyBorder="1" applyAlignment="1">
      <alignment horizontal="center" vertical="top" wrapText="1"/>
    </xf>
    <xf numFmtId="0" fontId="45" fillId="3" borderId="20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top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vertical="top" wrapText="1"/>
    </xf>
    <xf numFmtId="0" fontId="12" fillId="3" borderId="20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horizontal="center" vertical="top" wrapText="1"/>
    </xf>
    <xf numFmtId="0" fontId="26" fillId="3" borderId="19" xfId="0" applyFont="1" applyFill="1" applyBorder="1" applyAlignment="1">
      <alignment horizontal="left" vertical="top" wrapText="1"/>
    </xf>
    <xf numFmtId="0" fontId="15" fillId="4" borderId="0" xfId="0" applyFont="1" applyFill="1"/>
    <xf numFmtId="0" fontId="12" fillId="3" borderId="20" xfId="0" applyFont="1" applyFill="1" applyBorder="1" applyAlignment="1">
      <alignment horizontal="justify" vertical="top" wrapText="1"/>
    </xf>
    <xf numFmtId="0" fontId="12" fillId="3" borderId="20" xfId="0" applyFont="1" applyFill="1" applyBorder="1" applyAlignment="1">
      <alignment horizontal="left" vertical="top" wrapText="1" shrinkToFit="1"/>
    </xf>
    <xf numFmtId="0" fontId="44" fillId="3" borderId="20" xfId="0" applyFont="1" applyFill="1" applyBorder="1" applyAlignment="1">
      <alignment horizontal="center" vertical="top" wrapText="1"/>
    </xf>
    <xf numFmtId="0" fontId="23" fillId="3" borderId="19" xfId="0" applyFont="1" applyFill="1" applyBorder="1"/>
    <xf numFmtId="0" fontId="23" fillId="3" borderId="0" xfId="0" applyFont="1" applyFill="1"/>
    <xf numFmtId="0" fontId="23" fillId="3" borderId="20" xfId="0" applyFont="1" applyFill="1" applyBorder="1" applyAlignment="1">
      <alignment horizontal="center" vertical="center" wrapText="1"/>
    </xf>
    <xf numFmtId="0" fontId="49" fillId="4" borderId="0" xfId="0" applyFont="1" applyFill="1"/>
    <xf numFmtId="0" fontId="49" fillId="0" borderId="0" xfId="0" applyFont="1"/>
    <xf numFmtId="0" fontId="49" fillId="4" borderId="20" xfId="0" applyFont="1" applyFill="1" applyBorder="1"/>
    <xf numFmtId="0" fontId="46" fillId="3" borderId="20" xfId="0" applyFont="1" applyFill="1" applyBorder="1" applyAlignment="1">
      <alignment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50" fillId="3" borderId="20" xfId="0" applyFont="1" applyFill="1" applyBorder="1" applyAlignment="1">
      <alignment horizontal="center" vertical="top" wrapText="1"/>
    </xf>
    <xf numFmtId="0" fontId="46" fillId="3" borderId="20" xfId="0" applyFont="1" applyFill="1" applyBorder="1" applyAlignment="1">
      <alignment horizontal="right" vertical="top" wrapText="1"/>
    </xf>
    <xf numFmtId="0" fontId="19" fillId="3" borderId="19" xfId="0" applyFont="1" applyFill="1" applyBorder="1" applyAlignment="1">
      <alignment horizontal="right" vertical="top" wrapText="1"/>
    </xf>
    <xf numFmtId="0" fontId="12" fillId="3" borderId="20" xfId="0" applyFont="1" applyFill="1" applyBorder="1" applyAlignment="1">
      <alignment horizontal="center" vertical="top" wrapText="1"/>
    </xf>
    <xf numFmtId="0" fontId="40" fillId="3" borderId="20" xfId="0" applyFont="1" applyFill="1" applyBorder="1" applyAlignment="1">
      <alignment vertical="top" wrapText="1"/>
    </xf>
    <xf numFmtId="0" fontId="40" fillId="3" borderId="20" xfId="0" applyFont="1" applyFill="1" applyBorder="1" applyAlignment="1">
      <alignment horizontal="center" vertical="top" wrapText="1"/>
    </xf>
    <xf numFmtId="0" fontId="45" fillId="3" borderId="20" xfId="0" applyFont="1" applyFill="1" applyBorder="1" applyAlignment="1">
      <alignment horizontal="center" vertical="top" wrapText="1"/>
    </xf>
    <xf numFmtId="0" fontId="39" fillId="3" borderId="20" xfId="0" applyFont="1" applyFill="1" applyBorder="1" applyAlignment="1">
      <alignment horizontal="center" vertical="top" wrapText="1"/>
    </xf>
    <xf numFmtId="0" fontId="45" fillId="3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top" wrapText="1"/>
    </xf>
    <xf numFmtId="1" fontId="5" fillId="3" borderId="33" xfId="0" applyNumberFormat="1" applyFont="1" applyFill="1" applyBorder="1" applyAlignment="1">
      <alignment horizontal="center" vertical="top" wrapText="1"/>
    </xf>
    <xf numFmtId="1" fontId="5" fillId="3" borderId="78" xfId="0" applyNumberFormat="1" applyFont="1" applyFill="1" applyBorder="1" applyAlignment="1">
      <alignment horizontal="center" vertical="top" wrapText="1"/>
    </xf>
    <xf numFmtId="1" fontId="5" fillId="3" borderId="28" xfId="0" applyNumberFormat="1" applyFont="1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/>
    </xf>
    <xf numFmtId="0" fontId="51" fillId="3" borderId="31" xfId="0" applyFont="1" applyFill="1" applyBorder="1" applyAlignment="1">
      <alignment horizontal="center" wrapText="1"/>
    </xf>
    <xf numFmtId="0" fontId="51" fillId="3" borderId="20" xfId="0" applyFont="1" applyFill="1" applyBorder="1" applyAlignment="1">
      <alignment horizontal="center" vertical="top" wrapText="1"/>
    </xf>
    <xf numFmtId="0" fontId="51" fillId="3" borderId="43" xfId="0" applyFont="1" applyFill="1" applyBorder="1" applyAlignment="1">
      <alignment horizontal="center" wrapText="1"/>
    </xf>
    <xf numFmtId="0" fontId="51" fillId="3" borderId="44" xfId="0" applyFont="1" applyFill="1" applyBorder="1" applyAlignment="1">
      <alignment horizontal="center" vertical="top" wrapText="1"/>
    </xf>
    <xf numFmtId="0" fontId="51" fillId="3" borderId="31" xfId="0" applyFont="1" applyFill="1" applyBorder="1" applyAlignment="1">
      <alignment horizontal="center" vertical="top" wrapText="1"/>
    </xf>
    <xf numFmtId="0" fontId="45" fillId="3" borderId="20" xfId="0" applyFont="1" applyFill="1" applyBorder="1" applyAlignment="1">
      <alignment horizontal="right" vertical="top" wrapText="1"/>
    </xf>
    <xf numFmtId="0" fontId="23" fillId="3" borderId="22" xfId="0" applyFont="1" applyFill="1" applyBorder="1" applyAlignment="1">
      <alignment vertical="top" wrapText="1"/>
    </xf>
    <xf numFmtId="0" fontId="51" fillId="3" borderId="31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top" wrapText="1"/>
    </xf>
    <xf numFmtId="0" fontId="23" fillId="3" borderId="40" xfId="0" applyFont="1" applyFill="1" applyBorder="1" applyAlignment="1">
      <alignment horizontal="left" vertical="top" wrapText="1"/>
    </xf>
    <xf numFmtId="0" fontId="23" fillId="3" borderId="47" xfId="0" applyFont="1" applyFill="1" applyBorder="1" applyAlignment="1">
      <alignment horizontal="left" vertical="top" wrapText="1"/>
    </xf>
    <xf numFmtId="0" fontId="23" fillId="3" borderId="42" xfId="0" applyFont="1" applyFill="1" applyBorder="1" applyAlignment="1">
      <alignment horizontal="left" vertical="top" wrapText="1"/>
    </xf>
    <xf numFmtId="0" fontId="45" fillId="3" borderId="21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vertical="top" wrapText="1"/>
    </xf>
    <xf numFmtId="0" fontId="46" fillId="3" borderId="17" xfId="0" applyFont="1" applyFill="1" applyBorder="1" applyAlignment="1">
      <alignment horizontal="right" vertical="top" wrapText="1"/>
    </xf>
    <xf numFmtId="0" fontId="46" fillId="3" borderId="17" xfId="0" applyFont="1" applyFill="1" applyBorder="1" applyAlignment="1">
      <alignment horizontal="center" wrapText="1"/>
    </xf>
    <xf numFmtId="0" fontId="23" fillId="0" borderId="0" xfId="0" applyFont="1" applyAlignment="1">
      <alignment wrapText="1"/>
    </xf>
    <xf numFmtId="0" fontId="23" fillId="0" borderId="20" xfId="0" applyFont="1" applyBorder="1"/>
    <xf numFmtId="0" fontId="45" fillId="3" borderId="20" xfId="0" applyFont="1" applyFill="1" applyBorder="1" applyAlignment="1">
      <alignment vertical="top" wrapText="1"/>
    </xf>
    <xf numFmtId="0" fontId="45" fillId="3" borderId="20" xfId="0" applyFont="1" applyFill="1" applyBorder="1" applyAlignment="1">
      <alignment horizontal="center" wrapText="1"/>
    </xf>
    <xf numFmtId="0" fontId="51" fillId="3" borderId="17" xfId="0" applyFont="1" applyFill="1" applyBorder="1" applyAlignment="1">
      <alignment horizontal="center" wrapText="1"/>
    </xf>
    <xf numFmtId="0" fontId="51" fillId="3" borderId="20" xfId="0" applyFont="1" applyFill="1" applyBorder="1" applyAlignment="1">
      <alignment horizontal="center" wrapText="1"/>
    </xf>
    <xf numFmtId="0" fontId="39" fillId="3" borderId="20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center" vertical="center" wrapText="1"/>
    </xf>
    <xf numFmtId="0" fontId="52" fillId="3" borderId="20" xfId="0" applyFont="1" applyFill="1" applyBorder="1" applyAlignment="1">
      <alignment horizontal="left" vertical="top" wrapText="1"/>
    </xf>
    <xf numFmtId="0" fontId="2" fillId="4" borderId="0" xfId="0" applyFont="1" applyFill="1"/>
    <xf numFmtId="0" fontId="2" fillId="0" borderId="0" xfId="0" applyFont="1"/>
    <xf numFmtId="0" fontId="26" fillId="3" borderId="20" xfId="0" applyFont="1" applyFill="1" applyBorder="1" applyAlignment="1">
      <alignment horizontal="left"/>
    </xf>
    <xf numFmtId="0" fontId="26" fillId="2" borderId="20" xfId="0" applyFont="1" applyFill="1" applyBorder="1" applyAlignment="1">
      <alignment horizontal="left" vertical="top" wrapText="1"/>
    </xf>
    <xf numFmtId="0" fontId="26" fillId="3" borderId="17" xfId="0" applyFont="1" applyFill="1" applyBorder="1" applyAlignment="1">
      <alignment horizontal="left" vertical="top" wrapText="1"/>
    </xf>
    <xf numFmtId="0" fontId="23" fillId="3" borderId="41" xfId="0" applyFont="1" applyFill="1" applyBorder="1" applyAlignment="1">
      <alignment horizontal="left" wrapText="1"/>
    </xf>
    <xf numFmtId="0" fontId="23" fillId="3" borderId="39" xfId="0" applyFont="1" applyFill="1" applyBorder="1" applyAlignment="1">
      <alignment horizontal="left" wrapText="1"/>
    </xf>
    <xf numFmtId="0" fontId="33" fillId="3" borderId="20" xfId="0" applyFont="1" applyFill="1" applyBorder="1" applyAlignment="1">
      <alignment horizontal="left"/>
    </xf>
    <xf numFmtId="0" fontId="15" fillId="3" borderId="20" xfId="0" applyFont="1" applyFill="1" applyBorder="1" applyAlignment="1">
      <alignment horizontal="left"/>
    </xf>
    <xf numFmtId="0" fontId="15" fillId="3" borderId="39" xfId="0" applyFont="1" applyFill="1" applyBorder="1" applyAlignment="1">
      <alignment horizontal="left" wrapText="1"/>
    </xf>
    <xf numFmtId="0" fontId="4" fillId="7" borderId="54" xfId="0" applyFont="1" applyFill="1" applyBorder="1" applyAlignment="1">
      <alignment horizontal="center" vertical="top" wrapText="1"/>
    </xf>
    <xf numFmtId="0" fontId="4" fillId="7" borderId="43" xfId="0" applyFont="1" applyFill="1" applyBorder="1" applyAlignment="1">
      <alignment horizontal="center" vertical="top" wrapText="1"/>
    </xf>
    <xf numFmtId="0" fontId="4" fillId="7" borderId="44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top" wrapText="1"/>
    </xf>
    <xf numFmtId="0" fontId="4" fillId="7" borderId="2" xfId="0" applyFont="1" applyFill="1" applyBorder="1" applyAlignment="1">
      <alignment horizontal="center" vertical="top" wrapText="1"/>
    </xf>
    <xf numFmtId="0" fontId="4" fillId="7" borderId="49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top" wrapText="1"/>
    </xf>
    <xf numFmtId="0" fontId="4" fillId="8" borderId="45" xfId="0" applyFont="1" applyFill="1" applyBorder="1" applyAlignment="1">
      <alignment horizontal="center" vertical="top" wrapText="1"/>
    </xf>
    <xf numFmtId="0" fontId="1" fillId="2" borderId="50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7" xfId="0" applyFont="1" applyFill="1" applyBorder="1" applyAlignment="1">
      <alignment horizontal="center" vertical="top" wrapText="1"/>
    </xf>
    <xf numFmtId="0" fontId="1" fillId="2" borderId="50" xfId="0" applyFont="1" applyFill="1" applyBorder="1" applyAlignment="1">
      <alignment horizontal="center" vertical="center" wrapText="1" shrinkToFit="1"/>
    </xf>
    <xf numFmtId="0" fontId="1" fillId="2" borderId="53" xfId="0" applyFont="1" applyFill="1" applyBorder="1" applyAlignment="1">
      <alignment horizontal="center" vertical="center" wrapText="1" shrinkToFit="1"/>
    </xf>
    <xf numFmtId="0" fontId="1" fillId="2" borderId="51" xfId="0" applyFont="1" applyFill="1" applyBorder="1" applyAlignment="1">
      <alignment horizontal="center" vertical="center" wrapText="1" shrinkToFit="1"/>
    </xf>
    <xf numFmtId="0" fontId="4" fillId="8" borderId="9" xfId="0" applyFont="1" applyFill="1" applyBorder="1" applyAlignment="1">
      <alignment horizontal="center" vertical="top" wrapText="1" shrinkToFit="1"/>
    </xf>
    <xf numFmtId="0" fontId="4" fillId="8" borderId="6" xfId="0" applyFont="1" applyFill="1" applyBorder="1" applyAlignment="1">
      <alignment horizontal="center" vertical="top" wrapText="1" shrinkToFit="1"/>
    </xf>
    <xf numFmtId="0" fontId="4" fillId="8" borderId="45" xfId="0" applyFont="1" applyFill="1" applyBorder="1" applyAlignment="1">
      <alignment horizontal="center" vertical="top" wrapText="1" shrinkToFit="1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top" wrapText="1"/>
    </xf>
    <xf numFmtId="0" fontId="4" fillId="7" borderId="6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horizontal="center" vertical="top" wrapText="1"/>
    </xf>
    <xf numFmtId="0" fontId="1" fillId="2" borderId="59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4" fillId="8" borderId="48" xfId="0" applyFont="1" applyFill="1" applyBorder="1" applyAlignment="1">
      <alignment horizontal="center" vertical="top" wrapText="1"/>
    </xf>
    <xf numFmtId="0" fontId="4" fillId="8" borderId="2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49" fontId="4" fillId="8" borderId="9" xfId="0" applyNumberFormat="1" applyFont="1" applyFill="1" applyBorder="1" applyAlignment="1">
      <alignment horizontal="center" vertical="top" wrapText="1"/>
    </xf>
    <xf numFmtId="49" fontId="4" fillId="8" borderId="6" xfId="0" applyNumberFormat="1" applyFont="1" applyFill="1" applyBorder="1" applyAlignment="1">
      <alignment horizontal="center" vertical="top" wrapText="1"/>
    </xf>
    <xf numFmtId="49" fontId="4" fillId="8" borderId="45" xfId="0" applyNumberFormat="1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top" wrapText="1"/>
    </xf>
    <xf numFmtId="0" fontId="1" fillId="8" borderId="3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2" borderId="62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/>
    </xf>
    <xf numFmtId="1" fontId="40" fillId="3" borderId="79" xfId="0" applyNumberFormat="1" applyFont="1" applyFill="1" applyBorder="1" applyAlignment="1">
      <alignment horizontal="center"/>
    </xf>
    <xf numFmtId="0" fontId="40" fillId="3" borderId="6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 wrapText="1"/>
    </xf>
    <xf numFmtId="0" fontId="4" fillId="2" borderId="6" xfId="0" applyFont="1" applyFill="1" applyBorder="1" applyAlignment="1">
      <alignment horizontal="right"/>
    </xf>
    <xf numFmtId="1" fontId="23" fillId="3" borderId="6" xfId="0" applyNumberFormat="1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 vertical="top" wrapText="1"/>
    </xf>
    <xf numFmtId="0" fontId="4" fillId="7" borderId="45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center"/>
    </xf>
    <xf numFmtId="0" fontId="4" fillId="7" borderId="50" xfId="0" applyFont="1" applyFill="1" applyBorder="1" applyAlignment="1">
      <alignment horizontal="center" vertical="top" wrapText="1"/>
    </xf>
    <xf numFmtId="0" fontId="4" fillId="7" borderId="53" xfId="0" applyFont="1" applyFill="1" applyBorder="1" applyAlignment="1">
      <alignment horizontal="center" vertical="top" wrapText="1"/>
    </xf>
    <xf numFmtId="0" fontId="4" fillId="8" borderId="33" xfId="0" applyFont="1" applyFill="1" applyBorder="1" applyAlignment="1">
      <alignment horizontal="center" vertical="top" wrapText="1"/>
    </xf>
    <xf numFmtId="0" fontId="4" fillId="8" borderId="28" xfId="0" applyFont="1" applyFill="1" applyBorder="1" applyAlignment="1">
      <alignment horizontal="center" vertical="top" wrapText="1"/>
    </xf>
    <xf numFmtId="0" fontId="4" fillId="8" borderId="52" xfId="0" applyFont="1" applyFill="1" applyBorder="1" applyAlignment="1">
      <alignment horizontal="center" vertical="top" wrapText="1"/>
    </xf>
    <xf numFmtId="0" fontId="1" fillId="2" borderId="56" xfId="0" applyFont="1" applyFill="1" applyBorder="1" applyAlignment="1">
      <alignment horizontal="center" vertical="center"/>
    </xf>
    <xf numFmtId="0" fontId="4" fillId="8" borderId="40" xfId="0" applyFont="1" applyFill="1" applyBorder="1" applyAlignment="1">
      <alignment horizontal="center" vertical="top" wrapText="1"/>
    </xf>
    <xf numFmtId="0" fontId="4" fillId="8" borderId="47" xfId="0" applyFont="1" applyFill="1" applyBorder="1" applyAlignment="1">
      <alignment horizontal="center" vertical="top" wrapText="1"/>
    </xf>
    <xf numFmtId="0" fontId="4" fillId="8" borderId="65" xfId="0" applyFont="1" applyFill="1" applyBorder="1" applyAlignment="1">
      <alignment horizontal="center" vertical="top" wrapText="1"/>
    </xf>
    <xf numFmtId="0" fontId="4" fillId="8" borderId="50" xfId="0" applyFont="1" applyFill="1" applyBorder="1" applyAlignment="1">
      <alignment horizontal="center" vertical="top" wrapText="1"/>
    </xf>
    <xf numFmtId="0" fontId="4" fillId="8" borderId="53" xfId="0" applyFont="1" applyFill="1" applyBorder="1" applyAlignment="1">
      <alignment horizontal="center" vertical="top" wrapText="1"/>
    </xf>
    <xf numFmtId="0" fontId="4" fillId="8" borderId="55" xfId="0" applyFont="1" applyFill="1" applyBorder="1" applyAlignment="1">
      <alignment horizontal="center" vertical="top" wrapText="1"/>
    </xf>
    <xf numFmtId="0" fontId="1" fillId="2" borderId="58" xfId="0" applyFont="1" applyFill="1" applyBorder="1" applyAlignment="1">
      <alignment horizontal="center" vertical="center"/>
    </xf>
    <xf numFmtId="0" fontId="4" fillId="8" borderId="42" xfId="0" applyFont="1" applyFill="1" applyBorder="1" applyAlignment="1">
      <alignment horizontal="center" vertical="top" wrapText="1"/>
    </xf>
    <xf numFmtId="0" fontId="1" fillId="2" borderId="40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4" fillId="8" borderId="66" xfId="0" applyFont="1" applyFill="1" applyBorder="1" applyAlignment="1">
      <alignment horizontal="center" vertical="top" wrapText="1"/>
    </xf>
    <xf numFmtId="0" fontId="4" fillId="8" borderId="67" xfId="0" applyFont="1" applyFill="1" applyBorder="1" applyAlignment="1">
      <alignment horizontal="center" vertical="top" wrapText="1"/>
    </xf>
    <xf numFmtId="0" fontId="4" fillId="8" borderId="68" xfId="0" applyFont="1" applyFill="1" applyBorder="1" applyAlignment="1">
      <alignment horizontal="center" vertical="top" wrapText="1"/>
    </xf>
    <xf numFmtId="0" fontId="4" fillId="3" borderId="40" xfId="0" applyFont="1" applyFill="1" applyBorder="1" applyAlignment="1">
      <alignment horizontal="center" vertical="top" wrapText="1"/>
    </xf>
    <xf numFmtId="0" fontId="4" fillId="3" borderId="47" xfId="0" applyFont="1" applyFill="1" applyBorder="1" applyAlignment="1">
      <alignment horizontal="center" vertical="top" wrapText="1"/>
    </xf>
    <xf numFmtId="0" fontId="4" fillId="3" borderId="42" xfId="0" applyFont="1" applyFill="1" applyBorder="1" applyAlignment="1">
      <alignment horizontal="center" vertical="top" wrapText="1"/>
    </xf>
    <xf numFmtId="49" fontId="4" fillId="8" borderId="3" xfId="0" applyNumberFormat="1" applyFont="1" applyFill="1" applyBorder="1" applyAlignment="1">
      <alignment horizontal="center" vertical="top" wrapText="1" shrinkToFit="1"/>
    </xf>
    <xf numFmtId="49" fontId="4" fillId="8" borderId="6" xfId="0" applyNumberFormat="1" applyFont="1" applyFill="1" applyBorder="1" applyAlignment="1">
      <alignment horizontal="center" vertical="top" wrapText="1" shrinkToFit="1"/>
    </xf>
    <xf numFmtId="49" fontId="4" fillId="8" borderId="7" xfId="0" applyNumberFormat="1" applyFont="1" applyFill="1" applyBorder="1" applyAlignment="1">
      <alignment horizontal="center" vertical="top" wrapText="1" shrinkToFit="1"/>
    </xf>
    <xf numFmtId="49" fontId="4" fillId="8" borderId="40" xfId="0" applyNumberFormat="1" applyFont="1" applyFill="1" applyBorder="1" applyAlignment="1">
      <alignment horizontal="center" vertical="top" wrapText="1" shrinkToFit="1"/>
    </xf>
    <xf numFmtId="49" fontId="4" fillId="8" borderId="47" xfId="0" applyNumberFormat="1" applyFont="1" applyFill="1" applyBorder="1" applyAlignment="1">
      <alignment horizontal="center" vertical="top" wrapText="1" shrinkToFit="1"/>
    </xf>
    <xf numFmtId="49" fontId="4" fillId="8" borderId="42" xfId="0" applyNumberFormat="1" applyFont="1" applyFill="1" applyBorder="1" applyAlignment="1">
      <alignment horizontal="center" vertical="top" wrapText="1" shrinkToFit="1"/>
    </xf>
    <xf numFmtId="0" fontId="4" fillId="3" borderId="56" xfId="0" applyFont="1" applyFill="1" applyBorder="1" applyAlignment="1">
      <alignment horizontal="center" vertical="top" wrapText="1"/>
    </xf>
    <xf numFmtId="0" fontId="4" fillId="3" borderId="58" xfId="0" applyFont="1" applyFill="1" applyBorder="1" applyAlignment="1">
      <alignment horizontal="center" vertical="top" wrapText="1"/>
    </xf>
    <xf numFmtId="0" fontId="4" fillId="10" borderId="40" xfId="0" applyFont="1" applyFill="1" applyBorder="1" applyAlignment="1">
      <alignment horizontal="center" vertical="top" wrapText="1"/>
    </xf>
    <xf numFmtId="0" fontId="4" fillId="10" borderId="47" xfId="0" applyFont="1" applyFill="1" applyBorder="1" applyAlignment="1">
      <alignment horizontal="center" vertical="top" wrapText="1"/>
    </xf>
    <xf numFmtId="0" fontId="4" fillId="10" borderId="42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5" fillId="2" borderId="39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textRotation="90" wrapText="1"/>
    </xf>
    <xf numFmtId="0" fontId="7" fillId="3" borderId="7" xfId="0" applyFont="1" applyFill="1" applyBorder="1" applyAlignment="1">
      <alignment horizontal="center" vertical="center" textRotation="90" wrapText="1"/>
    </xf>
    <xf numFmtId="49" fontId="8" fillId="3" borderId="6" xfId="0" applyNumberFormat="1" applyFont="1" applyFill="1" applyBorder="1" applyAlignment="1">
      <alignment horizontal="left" vertical="center" wrapText="1"/>
    </xf>
    <xf numFmtId="49" fontId="8" fillId="3" borderId="7" xfId="0" applyNumberFormat="1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4" fillId="7" borderId="33" xfId="0" applyFont="1" applyFill="1" applyBorder="1" applyAlignment="1">
      <alignment horizontal="center" vertical="top" wrapText="1"/>
    </xf>
    <xf numFmtId="0" fontId="4" fillId="7" borderId="28" xfId="0" applyFont="1" applyFill="1" applyBorder="1" applyAlignment="1">
      <alignment horizontal="center" vertical="top" wrapText="1"/>
    </xf>
    <xf numFmtId="0" fontId="4" fillId="7" borderId="52" xfId="0" applyFont="1" applyFill="1" applyBorder="1" applyAlignment="1">
      <alignment horizontal="center" vertical="top" wrapText="1"/>
    </xf>
    <xf numFmtId="49" fontId="4" fillId="8" borderId="8" xfId="0" applyNumberFormat="1" applyFont="1" applyFill="1" applyBorder="1" applyAlignment="1">
      <alignment horizontal="center" vertical="top" wrapText="1"/>
    </xf>
    <xf numFmtId="49" fontId="4" fillId="8" borderId="46" xfId="0" applyNumberFormat="1" applyFont="1" applyFill="1" applyBorder="1" applyAlignment="1">
      <alignment horizontal="center" vertical="top" wrapText="1"/>
    </xf>
    <xf numFmtId="49" fontId="4" fillId="8" borderId="65" xfId="0" applyNumberFormat="1" applyFont="1" applyFill="1" applyBorder="1" applyAlignment="1">
      <alignment horizontal="center" vertical="top" wrapText="1" shrinkToFit="1"/>
    </xf>
    <xf numFmtId="0" fontId="4" fillId="8" borderId="8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46" xfId="0" applyFont="1" applyFill="1" applyBorder="1" applyAlignment="1">
      <alignment horizontal="center" vertical="top" wrapText="1"/>
    </xf>
    <xf numFmtId="49" fontId="4" fillId="3" borderId="0" xfId="0" applyNumberFormat="1" applyFont="1" applyFill="1" applyBorder="1" applyAlignment="1">
      <alignment horizontal="center" vertical="top" wrapText="1"/>
    </xf>
    <xf numFmtId="49" fontId="27" fillId="3" borderId="0" xfId="0" applyNumberFormat="1" applyFont="1" applyFill="1" applyBorder="1" applyAlignment="1">
      <alignment horizontal="center" vertical="top" wrapText="1"/>
    </xf>
    <xf numFmtId="49" fontId="4" fillId="3" borderId="0" xfId="0" applyNumberFormat="1" applyFont="1" applyFill="1" applyBorder="1" applyAlignment="1">
      <alignment horizontal="left" vertical="top" wrapText="1"/>
    </xf>
    <xf numFmtId="0" fontId="1" fillId="3" borderId="20" xfId="0" applyFont="1" applyFill="1" applyBorder="1" applyAlignment="1">
      <alignment horizontal="center" vertical="top" wrapText="1"/>
    </xf>
    <xf numFmtId="0" fontId="12" fillId="3" borderId="20" xfId="0" applyFont="1" applyFill="1" applyBorder="1" applyAlignment="1">
      <alignment horizontal="center" vertical="top" wrapText="1"/>
    </xf>
    <xf numFmtId="0" fontId="1" fillId="3" borderId="20" xfId="0" applyFont="1" applyFill="1" applyBorder="1" applyAlignment="1">
      <alignment horizontal="center" wrapText="1"/>
    </xf>
    <xf numFmtId="0" fontId="40" fillId="3" borderId="20" xfId="0" applyFont="1" applyFill="1" applyBorder="1" applyAlignment="1">
      <alignment vertical="top" wrapText="1"/>
    </xf>
    <xf numFmtId="0" fontId="40" fillId="3" borderId="20" xfId="0" applyFont="1" applyFill="1" applyBorder="1" applyAlignment="1">
      <alignment horizontal="center" vertical="top" wrapText="1"/>
    </xf>
    <xf numFmtId="0" fontId="1" fillId="3" borderId="19" xfId="0" applyFont="1" applyFill="1" applyBorder="1" applyAlignment="1">
      <alignment horizontal="center" vertical="top" wrapText="1"/>
    </xf>
    <xf numFmtId="0" fontId="18" fillId="3" borderId="20" xfId="0" applyFont="1" applyFill="1" applyBorder="1" applyAlignment="1">
      <alignment horizontal="center" vertical="top" wrapText="1"/>
    </xf>
    <xf numFmtId="0" fontId="1" fillId="3" borderId="22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37" xfId="0" applyFont="1" applyFill="1" applyBorder="1" applyAlignment="1">
      <alignment horizontal="center" vertical="center" wrapText="1"/>
    </xf>
    <xf numFmtId="0" fontId="1" fillId="3" borderId="38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top" wrapText="1"/>
    </xf>
    <xf numFmtId="0" fontId="45" fillId="3" borderId="20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45" fillId="3" borderId="21" xfId="0" applyFont="1" applyFill="1" applyBorder="1" applyAlignment="1">
      <alignment horizontal="center" vertical="top" wrapText="1"/>
    </xf>
    <xf numFmtId="0" fontId="45" fillId="3" borderId="26" xfId="0" applyFont="1" applyFill="1" applyBorder="1" applyAlignment="1">
      <alignment horizontal="center" vertical="top" wrapText="1"/>
    </xf>
    <xf numFmtId="0" fontId="45" fillId="3" borderId="27" xfId="0" applyFont="1" applyFill="1" applyBorder="1" applyAlignment="1">
      <alignment horizontal="center" vertical="top" wrapText="1"/>
    </xf>
    <xf numFmtId="0" fontId="45" fillId="3" borderId="24" xfId="0" applyFont="1" applyFill="1" applyBorder="1" applyAlignment="1">
      <alignment horizontal="center" vertical="top" wrapText="1"/>
    </xf>
    <xf numFmtId="0" fontId="45" fillId="3" borderId="21" xfId="0" applyFont="1" applyFill="1" applyBorder="1" applyAlignment="1">
      <alignment horizontal="center" wrapText="1"/>
    </xf>
    <xf numFmtId="0" fontId="45" fillId="3" borderId="26" xfId="0" applyFont="1" applyFill="1" applyBorder="1" applyAlignment="1">
      <alignment horizontal="center" wrapText="1"/>
    </xf>
    <xf numFmtId="0" fontId="45" fillId="3" borderId="27" xfId="0" applyFont="1" applyFill="1" applyBorder="1" applyAlignment="1">
      <alignment horizontal="center" wrapText="1"/>
    </xf>
    <xf numFmtId="0" fontId="45" fillId="3" borderId="13" xfId="0" applyFont="1" applyFill="1" applyBorder="1" applyAlignment="1">
      <alignment horizontal="center" wrapText="1"/>
    </xf>
    <xf numFmtId="0" fontId="45" fillId="3" borderId="23" xfId="0" applyFont="1" applyFill="1" applyBorder="1" applyAlignment="1">
      <alignment horizontal="center" wrapText="1"/>
    </xf>
    <xf numFmtId="0" fontId="45" fillId="3" borderId="20" xfId="0" applyFont="1" applyFill="1" applyBorder="1" applyAlignment="1">
      <alignment horizontal="center" vertical="center" wrapText="1"/>
    </xf>
    <xf numFmtId="0" fontId="45" fillId="3" borderId="31" xfId="0" applyFont="1" applyFill="1" applyBorder="1" applyAlignment="1">
      <alignment horizontal="center" vertical="center" wrapText="1"/>
    </xf>
    <xf numFmtId="0" fontId="23" fillId="3" borderId="20" xfId="0" applyFont="1" applyFill="1" applyBorder="1" applyAlignment="1">
      <alignment horizontal="center" vertical="top" wrapText="1"/>
    </xf>
    <xf numFmtId="0" fontId="45" fillId="3" borderId="21" xfId="0" applyFont="1" applyFill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2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top" wrapText="1"/>
    </xf>
    <xf numFmtId="0" fontId="31" fillId="3" borderId="20" xfId="0" applyFont="1" applyFill="1" applyBorder="1" applyAlignment="1">
      <alignment horizontal="center" vertical="top" wrapText="1"/>
    </xf>
    <xf numFmtId="0" fontId="25" fillId="3" borderId="20" xfId="0" applyFont="1" applyFill="1" applyBorder="1" applyAlignment="1">
      <alignment horizontal="center" vertical="top" wrapText="1"/>
    </xf>
    <xf numFmtId="0" fontId="34" fillId="3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790"/>
  <sheetViews>
    <sheetView tabSelected="1" zoomScale="130" workbookViewId="0">
      <pane xSplit="6" ySplit="4" topLeftCell="G289" activePane="bottomRight" state="frozen"/>
      <selection activeCell="H522" sqref="H522"/>
      <selection pane="topRight"/>
      <selection pane="bottomLeft"/>
      <selection pane="bottomRight" activeCell="P295" sqref="P295"/>
    </sheetView>
  </sheetViews>
  <sheetFormatPr defaultRowHeight="12.75" customHeight="1" x14ac:dyDescent="0.25"/>
  <cols>
    <col min="1" max="1" width="4.140625" style="228" customWidth="1"/>
    <col min="2" max="2" width="16.7109375" style="342" customWidth="1"/>
    <col min="3" max="3" width="10.7109375" style="300" customWidth="1"/>
    <col min="4" max="4" width="16.140625" style="220" customWidth="1"/>
    <col min="5" max="5" width="9.85546875" style="338" customWidth="1"/>
    <col min="6" max="6" width="6" style="344" customWidth="1"/>
    <col min="7" max="7" width="4.5703125" style="344" customWidth="1"/>
    <col min="8" max="8" width="5.42578125" style="344" customWidth="1"/>
    <col min="9" max="9" width="4.42578125" style="344" customWidth="1"/>
    <col min="10" max="10" width="4.85546875" style="344" customWidth="1"/>
    <col min="11" max="11" width="5.140625" style="344" customWidth="1"/>
    <col min="12" max="12" width="5" style="344" customWidth="1"/>
    <col min="13" max="13" width="14" style="343" customWidth="1"/>
    <col min="14" max="14" width="9.140625" style="36" customWidth="1"/>
    <col min="15" max="15" width="28.85546875" style="36" customWidth="1"/>
    <col min="16" max="16" width="47.85546875" style="36" customWidth="1"/>
    <col min="17" max="18" width="9.140625" style="36" customWidth="1"/>
    <col min="19" max="19" width="22.28515625" style="36" customWidth="1"/>
    <col min="20" max="50" width="9.140625" style="36" customWidth="1"/>
    <col min="51" max="66" width="9.140625" style="48" customWidth="1"/>
    <col min="67" max="258" width="9.140625" style="2" customWidth="1"/>
    <col min="259" max="268" width="9.140625" style="2"/>
  </cols>
  <sheetData>
    <row r="1" spans="1:269" ht="12.75" customHeight="1" x14ac:dyDescent="0.2">
      <c r="A1" s="631" t="s">
        <v>710</v>
      </c>
      <c r="B1" s="632"/>
      <c r="C1" s="632"/>
      <c r="D1" s="632"/>
      <c r="E1" s="631"/>
      <c r="F1" s="631"/>
      <c r="G1" s="631"/>
      <c r="H1" s="631"/>
      <c r="I1" s="631"/>
      <c r="J1" s="631"/>
      <c r="K1" s="631"/>
      <c r="L1" s="631"/>
      <c r="M1" s="633"/>
    </row>
    <row r="2" spans="1:269" ht="13.5" customHeight="1" x14ac:dyDescent="0.2">
      <c r="A2" s="631"/>
      <c r="B2" s="632"/>
      <c r="C2" s="632"/>
      <c r="D2" s="632"/>
      <c r="E2" s="631"/>
      <c r="F2" s="631"/>
      <c r="G2" s="631"/>
      <c r="H2" s="631"/>
      <c r="I2" s="631"/>
      <c r="J2" s="631"/>
      <c r="K2" s="631"/>
      <c r="L2" s="631"/>
      <c r="M2" s="633"/>
    </row>
    <row r="3" spans="1:269" ht="47.25" customHeight="1" x14ac:dyDescent="0.2">
      <c r="A3" s="634" t="s">
        <v>0</v>
      </c>
      <c r="B3" s="636" t="s">
        <v>1</v>
      </c>
      <c r="C3" s="293" t="s">
        <v>348</v>
      </c>
      <c r="D3" s="638" t="s">
        <v>2</v>
      </c>
      <c r="E3" s="640" t="s">
        <v>3</v>
      </c>
      <c r="F3" s="642" t="s">
        <v>4</v>
      </c>
      <c r="G3" s="642"/>
      <c r="H3" s="642"/>
      <c r="I3" s="642"/>
      <c r="J3" s="642"/>
      <c r="K3" s="642"/>
      <c r="L3" s="642"/>
      <c r="M3" s="393" t="s">
        <v>339</v>
      </c>
    </row>
    <row r="4" spans="1:269" ht="20.25" customHeight="1" thickBot="1" x14ac:dyDescent="0.25">
      <c r="A4" s="635"/>
      <c r="B4" s="637"/>
      <c r="C4" s="355" t="s">
        <v>347</v>
      </c>
      <c r="D4" s="639"/>
      <c r="E4" s="641"/>
      <c r="F4" s="231">
        <v>1</v>
      </c>
      <c r="G4" s="231">
        <v>2</v>
      </c>
      <c r="H4" s="231">
        <v>3</v>
      </c>
      <c r="I4" s="231">
        <v>4</v>
      </c>
      <c r="J4" s="231">
        <v>5.6</v>
      </c>
      <c r="K4" s="231" t="s">
        <v>5</v>
      </c>
      <c r="L4" s="231" t="s">
        <v>6</v>
      </c>
      <c r="M4" s="394"/>
    </row>
    <row r="5" spans="1:269" ht="21" customHeight="1" x14ac:dyDescent="0.2">
      <c r="A5" s="542">
        <v>1</v>
      </c>
      <c r="B5" s="643" t="s">
        <v>7</v>
      </c>
      <c r="C5" s="290">
        <v>5256049357</v>
      </c>
      <c r="D5" s="196" t="s">
        <v>30</v>
      </c>
      <c r="E5" s="197" t="s">
        <v>31</v>
      </c>
      <c r="F5" s="198"/>
      <c r="G5" s="45">
        <v>2</v>
      </c>
      <c r="H5" s="45">
        <v>2</v>
      </c>
      <c r="I5" s="45"/>
      <c r="J5" s="45"/>
      <c r="K5" s="45"/>
      <c r="L5" s="45"/>
      <c r="M5" s="376">
        <f>SUM(F5:L5)</f>
        <v>4</v>
      </c>
    </row>
    <row r="6" spans="1:269" s="4" customFormat="1" ht="18.75" customHeight="1" x14ac:dyDescent="0.2">
      <c r="A6" s="543"/>
      <c r="B6" s="644"/>
      <c r="C6" s="271">
        <v>525601001</v>
      </c>
      <c r="D6" s="193" t="s">
        <v>8</v>
      </c>
      <c r="E6" s="194" t="s">
        <v>716</v>
      </c>
      <c r="F6" s="33"/>
      <c r="G6" s="35"/>
      <c r="H6" s="35"/>
      <c r="I6" s="35"/>
      <c r="J6" s="35"/>
      <c r="K6" s="35">
        <v>1</v>
      </c>
      <c r="L6" s="35"/>
      <c r="M6" s="378">
        <f t="shared" ref="M6:M7" si="0">SUM(F6:L6)</f>
        <v>1</v>
      </c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</row>
    <row r="7" spans="1:269" s="4" customFormat="1" ht="18.75" customHeight="1" x14ac:dyDescent="0.2">
      <c r="A7" s="543"/>
      <c r="B7" s="644"/>
      <c r="C7" s="271"/>
      <c r="D7" s="193" t="s">
        <v>72</v>
      </c>
      <c r="E7" s="194" t="s">
        <v>40</v>
      </c>
      <c r="F7" s="33"/>
      <c r="G7" s="35">
        <v>4</v>
      </c>
      <c r="H7" s="35">
        <v>5</v>
      </c>
      <c r="I7" s="35"/>
      <c r="J7" s="35"/>
      <c r="K7" s="35"/>
      <c r="L7" s="35"/>
      <c r="M7" s="378">
        <f t="shared" si="0"/>
        <v>9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</row>
    <row r="8" spans="1:269" s="4" customFormat="1" ht="15.75" customHeight="1" x14ac:dyDescent="0.2">
      <c r="A8" s="543"/>
      <c r="B8" s="644"/>
      <c r="C8" s="271"/>
      <c r="D8" s="193" t="s">
        <v>38</v>
      </c>
      <c r="E8" s="194" t="s">
        <v>39</v>
      </c>
      <c r="F8" s="33">
        <v>5</v>
      </c>
      <c r="G8" s="35">
        <v>3</v>
      </c>
      <c r="H8" s="35">
        <v>5</v>
      </c>
      <c r="I8" s="35">
        <v>3</v>
      </c>
      <c r="J8" s="35"/>
      <c r="K8" s="35"/>
      <c r="L8" s="35"/>
      <c r="M8" s="378">
        <f>SUM(F8:L8)</f>
        <v>16</v>
      </c>
      <c r="N8" s="652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</row>
    <row r="9" spans="1:269" ht="15.75" customHeight="1" thickBot="1" x14ac:dyDescent="0.25">
      <c r="A9" s="544"/>
      <c r="B9" s="645"/>
      <c r="C9" s="272"/>
      <c r="D9" s="200"/>
      <c r="E9" s="201"/>
      <c r="F9" s="191"/>
      <c r="G9" s="191"/>
      <c r="H9" s="191"/>
      <c r="I9" s="191"/>
      <c r="J9" s="191"/>
      <c r="K9" s="191"/>
      <c r="L9" s="191"/>
      <c r="M9" s="384">
        <f>SUM(M5:M8)</f>
        <v>30</v>
      </c>
      <c r="N9" s="652"/>
      <c r="AY9" s="36"/>
      <c r="BO9" s="48"/>
      <c r="JI9" s="2"/>
    </row>
    <row r="10" spans="1:269" s="4" customFormat="1" ht="15.75" customHeight="1" x14ac:dyDescent="0.2">
      <c r="A10" s="542">
        <v>2</v>
      </c>
      <c r="B10" s="594" t="s">
        <v>577</v>
      </c>
      <c r="C10" s="210" t="s">
        <v>768</v>
      </c>
      <c r="D10" s="196" t="s">
        <v>36</v>
      </c>
      <c r="E10" s="197" t="s">
        <v>37</v>
      </c>
      <c r="F10" s="45"/>
      <c r="G10" s="45"/>
      <c r="H10" s="45">
        <v>5</v>
      </c>
      <c r="I10" s="45"/>
      <c r="J10" s="45"/>
      <c r="K10" s="45"/>
      <c r="L10" s="45"/>
      <c r="M10" s="376">
        <f>SUM(F10:L10)</f>
        <v>5</v>
      </c>
      <c r="N10" s="652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</row>
    <row r="11" spans="1:269" s="4" customFormat="1" ht="15.75" customHeight="1" x14ac:dyDescent="0.2">
      <c r="A11" s="543"/>
      <c r="B11" s="566"/>
      <c r="C11" s="208" t="s">
        <v>769</v>
      </c>
      <c r="D11" s="193" t="s">
        <v>61</v>
      </c>
      <c r="E11" s="194" t="s">
        <v>62</v>
      </c>
      <c r="F11" s="35"/>
      <c r="G11" s="35">
        <v>1</v>
      </c>
      <c r="H11" s="35">
        <v>1</v>
      </c>
      <c r="I11" s="35"/>
      <c r="J11" s="35"/>
      <c r="K11" s="35"/>
      <c r="L11" s="35"/>
      <c r="M11" s="378">
        <f>SUM(F11:L11)</f>
        <v>2</v>
      </c>
      <c r="N11" s="652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</row>
    <row r="12" spans="1:269" s="4" customFormat="1" ht="15.75" customHeight="1" thickBot="1" x14ac:dyDescent="0.25">
      <c r="A12" s="544"/>
      <c r="B12" s="595"/>
      <c r="C12" s="212"/>
      <c r="D12" s="200"/>
      <c r="E12" s="201"/>
      <c r="F12" s="191"/>
      <c r="G12" s="191"/>
      <c r="H12" s="191"/>
      <c r="I12" s="191"/>
      <c r="J12" s="191"/>
      <c r="K12" s="191"/>
      <c r="L12" s="191"/>
      <c r="M12" s="384">
        <f>SUM(M10:M11)</f>
        <v>7</v>
      </c>
      <c r="N12" s="652"/>
      <c r="O12" s="36"/>
      <c r="P12" s="36"/>
      <c r="Q12" s="36"/>
      <c r="R12" s="36"/>
      <c r="S12" s="291">
        <v>5.2430017425243003E+18</v>
      </c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</row>
    <row r="13" spans="1:269" s="4" customFormat="1" ht="15.75" customHeight="1" x14ac:dyDescent="0.2">
      <c r="A13" s="542">
        <v>3</v>
      </c>
      <c r="B13" s="594" t="s">
        <v>584</v>
      </c>
      <c r="C13" s="210">
        <v>5243001742</v>
      </c>
      <c r="D13" s="196" t="s">
        <v>33</v>
      </c>
      <c r="E13" s="197" t="s">
        <v>34</v>
      </c>
      <c r="F13" s="45"/>
      <c r="G13" s="45">
        <v>1</v>
      </c>
      <c r="H13" s="45"/>
      <c r="I13" s="45"/>
      <c r="J13" s="45"/>
      <c r="K13" s="45"/>
      <c r="L13" s="45"/>
      <c r="M13" s="376">
        <f t="shared" ref="M13:M18" si="1">SUM(F13:L13)</f>
        <v>1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</row>
    <row r="14" spans="1:269" s="4" customFormat="1" ht="15.75" customHeight="1" x14ac:dyDescent="0.2">
      <c r="A14" s="543"/>
      <c r="B14" s="566"/>
      <c r="C14" s="208">
        <v>524300000</v>
      </c>
      <c r="D14" s="193" t="s">
        <v>146</v>
      </c>
      <c r="E14" s="194" t="s">
        <v>147</v>
      </c>
      <c r="F14" s="35"/>
      <c r="G14" s="35"/>
      <c r="H14" s="35"/>
      <c r="I14" s="35"/>
      <c r="J14" s="35"/>
      <c r="K14" s="35"/>
      <c r="L14" s="35">
        <v>1</v>
      </c>
      <c r="M14" s="378">
        <f t="shared" si="1"/>
        <v>1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</row>
    <row r="15" spans="1:269" s="4" customFormat="1" ht="15.75" customHeight="1" x14ac:dyDescent="0.2">
      <c r="A15" s="543"/>
      <c r="B15" s="566"/>
      <c r="C15" s="208"/>
      <c r="D15" s="193" t="s">
        <v>59</v>
      </c>
      <c r="E15" s="194" t="s">
        <v>60</v>
      </c>
      <c r="F15" s="35"/>
      <c r="G15" s="35"/>
      <c r="H15" s="35"/>
      <c r="I15" s="35">
        <v>1</v>
      </c>
      <c r="J15" s="35"/>
      <c r="K15" s="35"/>
      <c r="L15" s="35"/>
      <c r="M15" s="378">
        <f t="shared" si="1"/>
        <v>1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</row>
    <row r="16" spans="1:269" s="4" customFormat="1" ht="15.75" customHeight="1" x14ac:dyDescent="0.2">
      <c r="A16" s="543"/>
      <c r="B16" s="566"/>
      <c r="C16" s="208"/>
      <c r="D16" s="193" t="s">
        <v>43</v>
      </c>
      <c r="E16" s="194" t="s">
        <v>44</v>
      </c>
      <c r="F16" s="35"/>
      <c r="G16" s="35"/>
      <c r="H16" s="35"/>
      <c r="I16" s="35">
        <v>1</v>
      </c>
      <c r="J16" s="35"/>
      <c r="K16" s="35"/>
      <c r="L16" s="35"/>
      <c r="M16" s="378">
        <f t="shared" si="1"/>
        <v>1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</row>
    <row r="17" spans="1:268" s="4" customFormat="1" ht="15.75" customHeight="1" x14ac:dyDescent="0.2">
      <c r="A17" s="543"/>
      <c r="B17" s="566"/>
      <c r="C17" s="208"/>
      <c r="D17" s="193" t="s">
        <v>441</v>
      </c>
      <c r="E17" s="194" t="s">
        <v>60</v>
      </c>
      <c r="F17" s="35"/>
      <c r="G17" s="35">
        <v>1</v>
      </c>
      <c r="H17" s="35"/>
      <c r="I17" s="35"/>
      <c r="J17" s="35"/>
      <c r="K17" s="35"/>
      <c r="L17" s="35"/>
      <c r="M17" s="378">
        <f t="shared" si="1"/>
        <v>1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</row>
    <row r="18" spans="1:268" s="4" customFormat="1" ht="15.75" customHeight="1" x14ac:dyDescent="0.2">
      <c r="A18" s="543"/>
      <c r="B18" s="566"/>
      <c r="C18" s="208"/>
      <c r="D18" s="193" t="s">
        <v>717</v>
      </c>
      <c r="E18" s="194" t="s">
        <v>35</v>
      </c>
      <c r="F18" s="35"/>
      <c r="G18" s="35">
        <v>1</v>
      </c>
      <c r="H18" s="35"/>
      <c r="I18" s="35"/>
      <c r="J18" s="35"/>
      <c r="K18" s="35"/>
      <c r="L18" s="35"/>
      <c r="M18" s="378">
        <f t="shared" si="1"/>
        <v>1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</row>
    <row r="19" spans="1:268" s="4" customFormat="1" ht="15.75" customHeight="1" thickBot="1" x14ac:dyDescent="0.25">
      <c r="A19" s="544"/>
      <c r="B19" s="595"/>
      <c r="C19" s="212"/>
      <c r="D19" s="200"/>
      <c r="E19" s="201"/>
      <c r="F19" s="191"/>
      <c r="G19" s="191"/>
      <c r="H19" s="191"/>
      <c r="I19" s="191"/>
      <c r="J19" s="191"/>
      <c r="K19" s="191"/>
      <c r="L19" s="191"/>
      <c r="M19" s="384">
        <f>SUM(M13:M18)</f>
        <v>6</v>
      </c>
      <c r="N19" s="36"/>
      <c r="O19" s="36"/>
      <c r="P19" s="654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</row>
    <row r="20" spans="1:268" ht="14.25" customHeight="1" x14ac:dyDescent="0.2">
      <c r="A20" s="550">
        <v>4</v>
      </c>
      <c r="B20" s="594" t="s">
        <v>334</v>
      </c>
      <c r="C20" s="300" t="s">
        <v>765</v>
      </c>
      <c r="D20" s="196" t="s">
        <v>173</v>
      </c>
      <c r="E20" s="197" t="s">
        <v>174</v>
      </c>
      <c r="F20" s="198"/>
      <c r="G20" s="45"/>
      <c r="H20" s="45">
        <v>10</v>
      </c>
      <c r="I20" s="45"/>
      <c r="J20" s="45"/>
      <c r="K20" s="45"/>
      <c r="L20" s="327"/>
      <c r="M20" s="376">
        <f>SUM(F20:L20)</f>
        <v>10</v>
      </c>
      <c r="P20" s="654"/>
    </row>
    <row r="21" spans="1:268" ht="17.25" customHeight="1" thickBot="1" x14ac:dyDescent="0.25">
      <c r="A21" s="552"/>
      <c r="B21" s="595"/>
      <c r="C21" s="300" t="s">
        <v>470</v>
      </c>
      <c r="D21" s="200"/>
      <c r="E21" s="201"/>
      <c r="F21" s="202"/>
      <c r="G21" s="191"/>
      <c r="H21" s="191"/>
      <c r="I21" s="191"/>
      <c r="J21" s="191"/>
      <c r="K21" s="191"/>
      <c r="L21" s="328"/>
      <c r="M21" s="384">
        <f>SUM(M20:M20)</f>
        <v>10</v>
      </c>
    </row>
    <row r="22" spans="1:268" ht="12.75" customHeight="1" x14ac:dyDescent="0.2">
      <c r="A22" s="550">
        <v>5</v>
      </c>
      <c r="B22" s="594" t="s">
        <v>343</v>
      </c>
      <c r="C22" s="210">
        <v>5260066274</v>
      </c>
      <c r="D22" s="196" t="s">
        <v>10</v>
      </c>
      <c r="E22" s="197" t="s">
        <v>11</v>
      </c>
      <c r="F22" s="198">
        <v>46</v>
      </c>
      <c r="G22" s="45"/>
      <c r="H22" s="45"/>
      <c r="I22" s="45"/>
      <c r="J22" s="45"/>
      <c r="K22" s="45"/>
      <c r="L22" s="45"/>
      <c r="M22" s="376">
        <f>SUM(F22:L22)</f>
        <v>46</v>
      </c>
    </row>
    <row r="23" spans="1:268" ht="17.25" customHeight="1" thickBot="1" x14ac:dyDescent="0.25">
      <c r="A23" s="552"/>
      <c r="B23" s="595"/>
      <c r="C23" s="212">
        <v>526001001</v>
      </c>
      <c r="D23" s="200"/>
      <c r="E23" s="201"/>
      <c r="F23" s="202"/>
      <c r="G23" s="191"/>
      <c r="H23" s="191"/>
      <c r="I23" s="191"/>
      <c r="J23" s="232"/>
      <c r="K23" s="191"/>
      <c r="L23" s="191"/>
      <c r="M23" s="384">
        <f>SUM(M22)</f>
        <v>46</v>
      </c>
      <c r="V23" s="68"/>
    </row>
    <row r="24" spans="1:268" ht="12.75" customHeight="1" x14ac:dyDescent="0.2">
      <c r="A24" s="550">
        <v>6</v>
      </c>
      <c r="B24" s="594" t="s">
        <v>17</v>
      </c>
      <c r="C24" s="210">
        <v>5257172441</v>
      </c>
      <c r="D24" s="196" t="s">
        <v>18</v>
      </c>
      <c r="E24" s="197" t="s">
        <v>19</v>
      </c>
      <c r="F24" s="198"/>
      <c r="G24" s="45"/>
      <c r="H24" s="45">
        <v>1</v>
      </c>
      <c r="I24" s="45">
        <v>7</v>
      </c>
      <c r="J24" s="45"/>
      <c r="K24" s="45"/>
      <c r="L24" s="45"/>
      <c r="M24" s="376">
        <f t="shared" ref="M24:M38" si="2">SUM(F24:L24)</f>
        <v>8</v>
      </c>
    </row>
    <row r="25" spans="1:268" ht="12.75" customHeight="1" x14ac:dyDescent="0.2">
      <c r="A25" s="551"/>
      <c r="B25" s="566"/>
      <c r="C25" s="208">
        <v>525801001</v>
      </c>
      <c r="D25" s="193" t="s">
        <v>20</v>
      </c>
      <c r="E25" s="194" t="s">
        <v>21</v>
      </c>
      <c r="F25" s="33"/>
      <c r="G25" s="35"/>
      <c r="H25" s="35"/>
      <c r="I25" s="35"/>
      <c r="J25" s="35"/>
      <c r="K25" s="35">
        <v>1</v>
      </c>
      <c r="L25" s="35">
        <v>1</v>
      </c>
      <c r="M25" s="378">
        <f t="shared" si="2"/>
        <v>2</v>
      </c>
    </row>
    <row r="26" spans="1:268" s="4" customFormat="1" ht="12.75" customHeight="1" x14ac:dyDescent="0.2">
      <c r="A26" s="551"/>
      <c r="B26" s="566"/>
      <c r="C26" s="208"/>
      <c r="D26" s="193" t="s">
        <v>434</v>
      </c>
      <c r="E26" s="194" t="s">
        <v>21</v>
      </c>
      <c r="F26" s="33"/>
      <c r="G26" s="35"/>
      <c r="H26" s="35"/>
      <c r="I26" s="35"/>
      <c r="J26" s="35"/>
      <c r="K26" s="35"/>
      <c r="L26" s="35">
        <v>2</v>
      </c>
      <c r="M26" s="378">
        <f t="shared" si="2"/>
        <v>2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</row>
    <row r="27" spans="1:268" ht="12.75" customHeight="1" x14ac:dyDescent="0.2">
      <c r="A27" s="551"/>
      <c r="B27" s="566"/>
      <c r="C27" s="208"/>
      <c r="D27" s="193" t="s">
        <v>24</v>
      </c>
      <c r="E27" s="194" t="s">
        <v>25</v>
      </c>
      <c r="F27" s="33"/>
      <c r="G27" s="35"/>
      <c r="H27" s="35">
        <v>6</v>
      </c>
      <c r="I27" s="35">
        <v>9</v>
      </c>
      <c r="J27" s="35"/>
      <c r="K27" s="35"/>
      <c r="L27" s="35"/>
      <c r="M27" s="378">
        <f t="shared" si="2"/>
        <v>15</v>
      </c>
    </row>
    <row r="28" spans="1:268" ht="12.75" customHeight="1" x14ac:dyDescent="0.2">
      <c r="A28" s="551"/>
      <c r="B28" s="566"/>
      <c r="C28" s="208"/>
      <c r="D28" s="193" t="s">
        <v>15</v>
      </c>
      <c r="E28" s="194" t="s">
        <v>16</v>
      </c>
      <c r="F28" s="33"/>
      <c r="G28" s="35"/>
      <c r="H28" s="35">
        <v>1</v>
      </c>
      <c r="I28" s="35">
        <v>10</v>
      </c>
      <c r="J28" s="35">
        <v>6</v>
      </c>
      <c r="K28" s="35"/>
      <c r="L28" s="35"/>
      <c r="M28" s="378">
        <f t="shared" si="2"/>
        <v>17</v>
      </c>
    </row>
    <row r="29" spans="1:268" ht="12.75" customHeight="1" x14ac:dyDescent="0.2">
      <c r="A29" s="551"/>
      <c r="B29" s="566"/>
      <c r="C29" s="208"/>
      <c r="D29" s="193" t="s">
        <v>8</v>
      </c>
      <c r="E29" s="194" t="s">
        <v>9</v>
      </c>
      <c r="F29" s="33"/>
      <c r="G29" s="35"/>
      <c r="H29" s="35"/>
      <c r="I29" s="35"/>
      <c r="J29" s="35"/>
      <c r="K29" s="35">
        <v>2</v>
      </c>
      <c r="L29" s="35">
        <v>1</v>
      </c>
      <c r="M29" s="378">
        <f t="shared" si="2"/>
        <v>3</v>
      </c>
    </row>
    <row r="30" spans="1:268" ht="12.75" customHeight="1" x14ac:dyDescent="0.2">
      <c r="A30" s="551"/>
      <c r="B30" s="566"/>
      <c r="C30" s="208"/>
      <c r="D30" s="193" t="s">
        <v>28</v>
      </c>
      <c r="E30" s="194" t="s">
        <v>29</v>
      </c>
      <c r="F30" s="33"/>
      <c r="G30" s="35"/>
      <c r="H30" s="35">
        <v>2</v>
      </c>
      <c r="I30" s="35">
        <v>6</v>
      </c>
      <c r="J30" s="35"/>
      <c r="K30" s="35"/>
      <c r="L30" s="35"/>
      <c r="M30" s="378">
        <f t="shared" si="2"/>
        <v>8</v>
      </c>
    </row>
    <row r="31" spans="1:268" ht="12.75" customHeight="1" x14ac:dyDescent="0.2">
      <c r="A31" s="551"/>
      <c r="B31" s="566"/>
      <c r="C31" s="208"/>
      <c r="D31" s="193" t="s">
        <v>38</v>
      </c>
      <c r="E31" s="194" t="s">
        <v>39</v>
      </c>
      <c r="F31" s="33"/>
      <c r="G31" s="35"/>
      <c r="H31" s="35">
        <v>1</v>
      </c>
      <c r="I31" s="35"/>
      <c r="J31" s="35"/>
      <c r="K31" s="35"/>
      <c r="L31" s="35"/>
      <c r="M31" s="378">
        <f t="shared" si="2"/>
        <v>1</v>
      </c>
    </row>
    <row r="32" spans="1:268" ht="12.75" customHeight="1" x14ac:dyDescent="0.2">
      <c r="A32" s="551"/>
      <c r="B32" s="566"/>
      <c r="C32" s="208"/>
      <c r="D32" s="329" t="s">
        <v>122</v>
      </c>
      <c r="E32" s="194" t="s">
        <v>34</v>
      </c>
      <c r="F32" s="33"/>
      <c r="G32" s="35"/>
      <c r="H32" s="35"/>
      <c r="I32" s="35">
        <v>1</v>
      </c>
      <c r="J32" s="35"/>
      <c r="K32" s="35"/>
      <c r="L32" s="35"/>
      <c r="M32" s="378">
        <f t="shared" si="2"/>
        <v>1</v>
      </c>
    </row>
    <row r="33" spans="1:268" s="4" customFormat="1" ht="12.75" customHeight="1" x14ac:dyDescent="0.2">
      <c r="A33" s="551"/>
      <c r="B33" s="566"/>
      <c r="C33" s="208"/>
      <c r="D33" s="329" t="s">
        <v>157</v>
      </c>
      <c r="E33" s="194" t="s">
        <v>142</v>
      </c>
      <c r="F33" s="33"/>
      <c r="G33" s="35"/>
      <c r="H33" s="35"/>
      <c r="I33" s="35">
        <v>1</v>
      </c>
      <c r="J33" s="35"/>
      <c r="K33" s="35"/>
      <c r="L33" s="35"/>
      <c r="M33" s="378">
        <f t="shared" si="2"/>
        <v>1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</row>
    <row r="34" spans="1:268" s="4" customFormat="1" ht="12.75" customHeight="1" x14ac:dyDescent="0.2">
      <c r="A34" s="551"/>
      <c r="B34" s="566"/>
      <c r="C34" s="208"/>
      <c r="D34" s="329" t="s">
        <v>22</v>
      </c>
      <c r="E34" s="194" t="s">
        <v>23</v>
      </c>
      <c r="F34" s="33"/>
      <c r="G34" s="35"/>
      <c r="H34" s="35">
        <v>1</v>
      </c>
      <c r="I34" s="35"/>
      <c r="J34" s="35"/>
      <c r="K34" s="35"/>
      <c r="L34" s="35"/>
      <c r="M34" s="378">
        <f t="shared" si="2"/>
        <v>1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</row>
    <row r="35" spans="1:268" s="4" customFormat="1" ht="12.75" customHeight="1" x14ac:dyDescent="0.2">
      <c r="A35" s="551"/>
      <c r="B35" s="566"/>
      <c r="C35" s="208"/>
      <c r="D35" s="193" t="s">
        <v>337</v>
      </c>
      <c r="E35" s="221" t="s">
        <v>40</v>
      </c>
      <c r="F35" s="33"/>
      <c r="G35" s="35">
        <v>1</v>
      </c>
      <c r="H35" s="35">
        <v>2</v>
      </c>
      <c r="I35" s="35"/>
      <c r="J35" s="35"/>
      <c r="K35" s="35"/>
      <c r="L35" s="35"/>
      <c r="M35" s="378">
        <f t="shared" si="2"/>
        <v>3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</row>
    <row r="36" spans="1:268" s="4" customFormat="1" ht="12.75" customHeight="1" x14ac:dyDescent="0.2">
      <c r="A36" s="551"/>
      <c r="B36" s="566"/>
      <c r="C36" s="208"/>
      <c r="D36" s="193" t="s">
        <v>124</v>
      </c>
      <c r="E36" s="221" t="s">
        <v>40</v>
      </c>
      <c r="F36" s="33"/>
      <c r="G36" s="35">
        <v>1</v>
      </c>
      <c r="H36" s="35"/>
      <c r="I36" s="35"/>
      <c r="J36" s="35"/>
      <c r="K36" s="35"/>
      <c r="L36" s="35"/>
      <c r="M36" s="378">
        <f t="shared" si="2"/>
        <v>1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</row>
    <row r="37" spans="1:268" s="4" customFormat="1" ht="12.75" customHeight="1" x14ac:dyDescent="0.2">
      <c r="A37" s="551"/>
      <c r="B37" s="566"/>
      <c r="C37" s="208"/>
      <c r="D37" s="193" t="s">
        <v>26</v>
      </c>
      <c r="E37" s="221" t="s">
        <v>27</v>
      </c>
      <c r="F37" s="33"/>
      <c r="G37" s="35"/>
      <c r="H37" s="35"/>
      <c r="I37" s="35"/>
      <c r="J37" s="35"/>
      <c r="K37" s="35">
        <v>2</v>
      </c>
      <c r="L37" s="35">
        <v>1</v>
      </c>
      <c r="M37" s="378">
        <f t="shared" si="2"/>
        <v>3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</row>
    <row r="38" spans="1:268" s="4" customFormat="1" ht="22.5" customHeight="1" x14ac:dyDescent="0.2">
      <c r="A38" s="551"/>
      <c r="B38" s="566"/>
      <c r="C38" s="208"/>
      <c r="D38" s="193" t="s">
        <v>433</v>
      </c>
      <c r="E38" s="221" t="s">
        <v>27</v>
      </c>
      <c r="F38" s="33"/>
      <c r="G38" s="35"/>
      <c r="H38" s="35"/>
      <c r="I38" s="35"/>
      <c r="J38" s="35"/>
      <c r="K38" s="35">
        <v>3</v>
      </c>
      <c r="L38" s="35"/>
      <c r="M38" s="378">
        <f t="shared" si="2"/>
        <v>3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</row>
    <row r="39" spans="1:268" ht="17.25" customHeight="1" thickBot="1" x14ac:dyDescent="0.25">
      <c r="A39" s="552"/>
      <c r="B39" s="595"/>
      <c r="C39" s="212"/>
      <c r="D39" s="200"/>
      <c r="E39" s="201"/>
      <c r="F39" s="202"/>
      <c r="G39" s="191"/>
      <c r="H39" s="191"/>
      <c r="I39" s="191"/>
      <c r="J39" s="232"/>
      <c r="K39" s="191"/>
      <c r="L39" s="191"/>
      <c r="M39" s="372">
        <f>SUM(M24:M38)</f>
        <v>69</v>
      </c>
    </row>
    <row r="40" spans="1:268" ht="17.25" customHeight="1" x14ac:dyDescent="0.2">
      <c r="A40" s="550">
        <v>7</v>
      </c>
      <c r="B40" s="594" t="s">
        <v>582</v>
      </c>
      <c r="C40" s="210">
        <v>525001843</v>
      </c>
      <c r="D40" s="196" t="s">
        <v>36</v>
      </c>
      <c r="E40" s="197" t="s">
        <v>37</v>
      </c>
      <c r="F40" s="198">
        <v>6</v>
      </c>
      <c r="G40" s="198"/>
      <c r="H40" s="198">
        <v>4</v>
      </c>
      <c r="I40" s="198"/>
      <c r="J40" s="198"/>
      <c r="K40" s="198"/>
      <c r="L40" s="198"/>
      <c r="M40" s="376">
        <f t="shared" ref="M40:M45" si="3">SUM(F40:L40)</f>
        <v>10</v>
      </c>
    </row>
    <row r="41" spans="1:268" ht="17.25" customHeight="1" x14ac:dyDescent="0.2">
      <c r="A41" s="551"/>
      <c r="B41" s="566"/>
      <c r="C41" s="208">
        <v>525600000</v>
      </c>
      <c r="D41" s="193" t="s">
        <v>38</v>
      </c>
      <c r="E41" s="219" t="s">
        <v>39</v>
      </c>
      <c r="F41" s="33">
        <v>6</v>
      </c>
      <c r="G41" s="33"/>
      <c r="H41" s="33">
        <v>6</v>
      </c>
      <c r="I41" s="33"/>
      <c r="J41" s="33"/>
      <c r="K41" s="33"/>
      <c r="L41" s="33"/>
      <c r="M41" s="378">
        <f t="shared" si="3"/>
        <v>12</v>
      </c>
    </row>
    <row r="42" spans="1:268" ht="17.25" customHeight="1" x14ac:dyDescent="0.2">
      <c r="A42" s="551"/>
      <c r="B42" s="566"/>
      <c r="C42" s="208"/>
      <c r="D42" s="193" t="s">
        <v>72</v>
      </c>
      <c r="E42" s="219" t="s">
        <v>40</v>
      </c>
      <c r="F42" s="33"/>
      <c r="G42" s="33">
        <v>6</v>
      </c>
      <c r="H42" s="33">
        <v>2</v>
      </c>
      <c r="I42" s="33"/>
      <c r="J42" s="33"/>
      <c r="K42" s="33"/>
      <c r="L42" s="33"/>
      <c r="M42" s="378">
        <f t="shared" si="3"/>
        <v>8</v>
      </c>
    </row>
    <row r="43" spans="1:268" s="4" customFormat="1" ht="17.25" customHeight="1" x14ac:dyDescent="0.2">
      <c r="A43" s="551"/>
      <c r="B43" s="566"/>
      <c r="C43" s="208"/>
      <c r="D43" s="193" t="s">
        <v>49</v>
      </c>
      <c r="E43" s="219" t="s">
        <v>50</v>
      </c>
      <c r="F43" s="33"/>
      <c r="G43" s="33">
        <v>1</v>
      </c>
      <c r="H43" s="33"/>
      <c r="I43" s="33"/>
      <c r="J43" s="33"/>
      <c r="K43" s="33"/>
      <c r="L43" s="33"/>
      <c r="M43" s="378">
        <f t="shared" si="3"/>
        <v>1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</row>
    <row r="44" spans="1:268" s="4" customFormat="1" ht="17.25" customHeight="1" x14ac:dyDescent="0.2">
      <c r="A44" s="551"/>
      <c r="B44" s="566"/>
      <c r="C44" s="208"/>
      <c r="D44" s="193" t="s">
        <v>61</v>
      </c>
      <c r="E44" s="219" t="s">
        <v>62</v>
      </c>
      <c r="F44" s="33"/>
      <c r="G44" s="33">
        <v>2</v>
      </c>
      <c r="H44" s="33"/>
      <c r="I44" s="33"/>
      <c r="J44" s="33"/>
      <c r="K44" s="33"/>
      <c r="L44" s="33"/>
      <c r="M44" s="378">
        <f t="shared" si="3"/>
        <v>2</v>
      </c>
      <c r="N44" s="36"/>
      <c r="O44" s="36"/>
      <c r="P44" s="292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</row>
    <row r="45" spans="1:268" s="4" customFormat="1" ht="17.25" customHeight="1" x14ac:dyDescent="0.2">
      <c r="A45" s="551"/>
      <c r="B45" s="566"/>
      <c r="C45" s="208"/>
      <c r="D45" s="193" t="s">
        <v>138</v>
      </c>
      <c r="E45" s="194" t="s">
        <v>126</v>
      </c>
      <c r="F45" s="33"/>
      <c r="G45" s="33"/>
      <c r="H45" s="33"/>
      <c r="I45" s="33"/>
      <c r="J45" s="33"/>
      <c r="K45" s="33"/>
      <c r="L45" s="33">
        <v>1</v>
      </c>
      <c r="M45" s="378">
        <f t="shared" si="3"/>
        <v>1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</row>
    <row r="46" spans="1:268" ht="16.5" customHeight="1" thickBot="1" x14ac:dyDescent="0.25">
      <c r="A46" s="552"/>
      <c r="B46" s="595"/>
      <c r="C46" s="212"/>
      <c r="D46" s="200"/>
      <c r="E46" s="201"/>
      <c r="F46" s="202"/>
      <c r="G46" s="202"/>
      <c r="H46" s="202"/>
      <c r="I46" s="202"/>
      <c r="J46" s="202"/>
      <c r="K46" s="202"/>
      <c r="L46" s="202"/>
      <c r="M46" s="372">
        <f>SUM(M40:M45)</f>
        <v>34</v>
      </c>
    </row>
    <row r="47" spans="1:268" ht="18" customHeight="1" x14ac:dyDescent="0.2">
      <c r="A47" s="587">
        <v>8</v>
      </c>
      <c r="B47" s="597" t="s">
        <v>45</v>
      </c>
      <c r="C47" s="210">
        <v>5253001036</v>
      </c>
      <c r="D47" s="196"/>
      <c r="E47" s="197" t="s">
        <v>47</v>
      </c>
      <c r="F47" s="198"/>
      <c r="G47" s="198">
        <v>8</v>
      </c>
      <c r="H47" s="198"/>
      <c r="I47" s="198"/>
      <c r="J47" s="198"/>
      <c r="K47" s="198"/>
      <c r="L47" s="198"/>
      <c r="M47" s="376">
        <f>SUM(F47:L47)</f>
        <v>8</v>
      </c>
      <c r="O47" s="654"/>
    </row>
    <row r="48" spans="1:268" s="4" customFormat="1" ht="18" customHeight="1" thickBot="1" x14ac:dyDescent="0.25">
      <c r="A48" s="596"/>
      <c r="B48" s="598"/>
      <c r="C48" s="208">
        <v>526001001</v>
      </c>
      <c r="D48" s="193"/>
      <c r="E48" s="194"/>
      <c r="F48" s="33"/>
      <c r="G48" s="33"/>
      <c r="H48" s="33"/>
      <c r="I48" s="33"/>
      <c r="J48" s="33"/>
      <c r="K48" s="33"/>
      <c r="L48" s="33"/>
      <c r="M48" s="395">
        <v>8</v>
      </c>
      <c r="N48" s="36"/>
      <c r="O48" s="654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</row>
    <row r="49" spans="1:268" s="4" customFormat="1" ht="22.5" customHeight="1" x14ac:dyDescent="0.2">
      <c r="A49" s="542">
        <v>9</v>
      </c>
      <c r="B49" s="545" t="s">
        <v>579</v>
      </c>
      <c r="C49" s="210" t="s">
        <v>750</v>
      </c>
      <c r="D49" s="196" t="s">
        <v>92</v>
      </c>
      <c r="E49" s="197" t="s">
        <v>93</v>
      </c>
      <c r="F49" s="198"/>
      <c r="G49" s="198">
        <v>4</v>
      </c>
      <c r="H49" s="198">
        <v>1</v>
      </c>
      <c r="I49" s="198"/>
      <c r="J49" s="198"/>
      <c r="K49" s="198"/>
      <c r="L49" s="198"/>
      <c r="M49" s="376">
        <f>SUM(F49:L49)</f>
        <v>5</v>
      </c>
      <c r="N49" s="69"/>
      <c r="O49" s="652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</row>
    <row r="50" spans="1:268" s="4" customFormat="1" ht="17.25" customHeight="1" x14ac:dyDescent="0.2">
      <c r="A50" s="543"/>
      <c r="B50" s="546"/>
      <c r="C50" s="208">
        <v>5260298370</v>
      </c>
      <c r="D50" s="193" t="s">
        <v>712</v>
      </c>
      <c r="E50" s="194" t="s">
        <v>95</v>
      </c>
      <c r="F50" s="33"/>
      <c r="G50" s="33">
        <v>1</v>
      </c>
      <c r="H50" s="33"/>
      <c r="I50" s="33"/>
      <c r="J50" s="33"/>
      <c r="K50" s="33"/>
      <c r="L50" s="33"/>
      <c r="M50" s="378">
        <f t="shared" ref="M50" si="4">SUM(F50:L50)</f>
        <v>1</v>
      </c>
      <c r="N50" s="69"/>
      <c r="O50" s="652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</row>
    <row r="51" spans="1:268" s="4" customFormat="1" ht="17.25" customHeight="1" thickBot="1" x14ac:dyDescent="0.25">
      <c r="A51" s="544"/>
      <c r="B51" s="547"/>
      <c r="C51" s="212"/>
      <c r="D51" s="200"/>
      <c r="E51" s="201"/>
      <c r="F51" s="202"/>
      <c r="G51" s="202"/>
      <c r="H51" s="202"/>
      <c r="I51" s="202"/>
      <c r="J51" s="202"/>
      <c r="K51" s="202"/>
      <c r="L51" s="202"/>
      <c r="M51" s="384">
        <f>SUM(M49:M50)</f>
        <v>6</v>
      </c>
      <c r="N51" s="69"/>
      <c r="O51" s="652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</row>
    <row r="52" spans="1:268" s="4" customFormat="1" ht="17.25" customHeight="1" x14ac:dyDescent="0.2">
      <c r="A52" s="542">
        <v>10</v>
      </c>
      <c r="B52" s="545" t="s">
        <v>580</v>
      </c>
      <c r="C52" s="210" t="s">
        <v>767</v>
      </c>
      <c r="D52" s="196" t="s">
        <v>26</v>
      </c>
      <c r="E52" s="197" t="s">
        <v>27</v>
      </c>
      <c r="F52" s="198"/>
      <c r="G52" s="198"/>
      <c r="H52" s="198"/>
      <c r="I52" s="198"/>
      <c r="J52" s="198"/>
      <c r="K52" s="198"/>
      <c r="L52" s="198">
        <v>2</v>
      </c>
      <c r="M52" s="376">
        <f t="shared" ref="M52:M57" si="5">SUM(F52:L52)</f>
        <v>2</v>
      </c>
      <c r="N52" s="69"/>
      <c r="O52" s="652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</row>
    <row r="53" spans="1:268" s="4" customFormat="1" ht="17.25" customHeight="1" x14ac:dyDescent="0.2">
      <c r="A53" s="543"/>
      <c r="B53" s="546"/>
      <c r="C53" s="208">
        <v>7701186067</v>
      </c>
      <c r="D53" s="193" t="s">
        <v>24</v>
      </c>
      <c r="E53" s="194" t="s">
        <v>25</v>
      </c>
      <c r="F53" s="33"/>
      <c r="G53" s="33">
        <v>1</v>
      </c>
      <c r="H53" s="33"/>
      <c r="I53" s="33"/>
      <c r="J53" s="33"/>
      <c r="K53" s="33"/>
      <c r="L53" s="33"/>
      <c r="M53" s="378">
        <f t="shared" si="5"/>
        <v>1</v>
      </c>
      <c r="N53" s="69"/>
      <c r="O53" s="652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</row>
    <row r="54" spans="1:268" s="4" customFormat="1" ht="17.25" customHeight="1" x14ac:dyDescent="0.2">
      <c r="A54" s="543"/>
      <c r="B54" s="546"/>
      <c r="C54" s="208"/>
      <c r="D54" s="193" t="s">
        <v>713</v>
      </c>
      <c r="E54" s="194" t="s">
        <v>206</v>
      </c>
      <c r="F54" s="33"/>
      <c r="G54" s="33">
        <v>1</v>
      </c>
      <c r="H54" s="33"/>
      <c r="I54" s="33"/>
      <c r="J54" s="33"/>
      <c r="K54" s="33"/>
      <c r="L54" s="33"/>
      <c r="M54" s="378">
        <f t="shared" si="5"/>
        <v>1</v>
      </c>
      <c r="N54" s="69"/>
      <c r="O54" s="652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</row>
    <row r="55" spans="1:268" s="4" customFormat="1" ht="17.25" customHeight="1" x14ac:dyDescent="0.2">
      <c r="A55" s="543"/>
      <c r="B55" s="546"/>
      <c r="C55" s="208"/>
      <c r="D55" s="193" t="s">
        <v>714</v>
      </c>
      <c r="E55" s="194" t="s">
        <v>715</v>
      </c>
      <c r="F55" s="33">
        <v>1</v>
      </c>
      <c r="G55" s="33"/>
      <c r="H55" s="33"/>
      <c r="I55" s="33"/>
      <c r="J55" s="33"/>
      <c r="K55" s="33"/>
      <c r="L55" s="33"/>
      <c r="M55" s="378">
        <f t="shared" si="5"/>
        <v>1</v>
      </c>
      <c r="N55" s="69"/>
      <c r="O55" s="652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</row>
    <row r="56" spans="1:268" s="4" customFormat="1" ht="17.25" customHeight="1" x14ac:dyDescent="0.2">
      <c r="A56" s="543"/>
      <c r="B56" s="546"/>
      <c r="C56" s="208"/>
      <c r="D56" s="193" t="s">
        <v>8</v>
      </c>
      <c r="E56" s="194" t="s">
        <v>9</v>
      </c>
      <c r="F56" s="33"/>
      <c r="G56" s="33"/>
      <c r="H56" s="33"/>
      <c r="I56" s="33"/>
      <c r="J56" s="33"/>
      <c r="K56" s="33"/>
      <c r="L56" s="33">
        <v>1</v>
      </c>
      <c r="M56" s="378">
        <f t="shared" si="5"/>
        <v>1</v>
      </c>
      <c r="N56" s="69"/>
      <c r="O56" s="652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</row>
    <row r="57" spans="1:268" s="4" customFormat="1" ht="17.25" customHeight="1" x14ac:dyDescent="0.2">
      <c r="A57" s="543"/>
      <c r="B57" s="546"/>
      <c r="C57" s="208"/>
      <c r="D57" s="193" t="s">
        <v>148</v>
      </c>
      <c r="E57" s="194" t="s">
        <v>149</v>
      </c>
      <c r="F57" s="33"/>
      <c r="G57" s="33"/>
      <c r="H57" s="33"/>
      <c r="I57" s="33"/>
      <c r="J57" s="33"/>
      <c r="K57" s="33"/>
      <c r="L57" s="33">
        <v>1</v>
      </c>
      <c r="M57" s="378">
        <f t="shared" si="5"/>
        <v>1</v>
      </c>
      <c r="N57" s="69"/>
      <c r="O57" s="652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</row>
    <row r="58" spans="1:268" s="4" customFormat="1" ht="17.25" customHeight="1" thickBot="1" x14ac:dyDescent="0.25">
      <c r="A58" s="544"/>
      <c r="B58" s="547"/>
      <c r="C58" s="212"/>
      <c r="D58" s="200"/>
      <c r="E58" s="201"/>
      <c r="F58" s="202"/>
      <c r="G58" s="202"/>
      <c r="H58" s="202"/>
      <c r="I58" s="202"/>
      <c r="J58" s="202"/>
      <c r="K58" s="202"/>
      <c r="L58" s="202"/>
      <c r="M58" s="384">
        <f>SUM(M52:M57)</f>
        <v>7</v>
      </c>
      <c r="N58" s="69"/>
      <c r="O58" s="652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</row>
    <row r="59" spans="1:268" s="4" customFormat="1" ht="17.25" customHeight="1" x14ac:dyDescent="0.2">
      <c r="A59" s="550">
        <v>11</v>
      </c>
      <c r="B59" s="594" t="s">
        <v>48</v>
      </c>
      <c r="C59" s="294">
        <v>5259075468</v>
      </c>
      <c r="D59" s="193" t="s">
        <v>38</v>
      </c>
      <c r="E59" s="194" t="s">
        <v>39</v>
      </c>
      <c r="F59" s="33"/>
      <c r="G59" s="33"/>
      <c r="H59" s="33"/>
      <c r="I59" s="33">
        <v>1</v>
      </c>
      <c r="J59" s="33"/>
      <c r="K59" s="33"/>
      <c r="L59" s="33"/>
      <c r="M59" s="378">
        <f t="shared" ref="M59" si="6">SUM(F59:L59)</f>
        <v>1</v>
      </c>
      <c r="N59" s="36"/>
      <c r="O59" s="652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</row>
    <row r="60" spans="1:268" ht="17.25" customHeight="1" x14ac:dyDescent="0.2">
      <c r="A60" s="551"/>
      <c r="B60" s="566"/>
      <c r="C60" s="224">
        <v>525901001</v>
      </c>
      <c r="D60" s="193" t="s">
        <v>51</v>
      </c>
      <c r="E60" s="194" t="s">
        <v>52</v>
      </c>
      <c r="F60" s="33"/>
      <c r="G60" s="33">
        <v>18</v>
      </c>
      <c r="H60" s="33">
        <v>19</v>
      </c>
      <c r="I60" s="33">
        <v>13</v>
      </c>
      <c r="J60" s="33">
        <v>13</v>
      </c>
      <c r="K60" s="33"/>
      <c r="L60" s="33"/>
      <c r="M60" s="378">
        <f t="shared" ref="M60:M85" si="7">SUM(F60:L60)</f>
        <v>63</v>
      </c>
      <c r="O60" s="652"/>
    </row>
    <row r="61" spans="1:268" ht="17.25" customHeight="1" x14ac:dyDescent="0.2">
      <c r="A61" s="551"/>
      <c r="B61" s="566"/>
      <c r="C61" s="224"/>
      <c r="D61" s="193" t="s">
        <v>55</v>
      </c>
      <c r="E61" s="194" t="s">
        <v>32</v>
      </c>
      <c r="F61" s="33"/>
      <c r="G61" s="33"/>
      <c r="H61" s="33"/>
      <c r="I61" s="33"/>
      <c r="J61" s="33"/>
      <c r="K61" s="33">
        <v>1</v>
      </c>
      <c r="L61" s="33"/>
      <c r="M61" s="378">
        <f t="shared" si="7"/>
        <v>1</v>
      </c>
      <c r="O61" s="652"/>
    </row>
    <row r="62" spans="1:268" s="4" customFormat="1" ht="17.25" customHeight="1" x14ac:dyDescent="0.2">
      <c r="A62" s="551"/>
      <c r="B62" s="566"/>
      <c r="C62" s="224"/>
      <c r="D62" s="193" t="s">
        <v>381</v>
      </c>
      <c r="E62" s="194" t="s">
        <v>32</v>
      </c>
      <c r="F62" s="33"/>
      <c r="G62" s="33"/>
      <c r="H62" s="33"/>
      <c r="I62" s="33"/>
      <c r="J62" s="33"/>
      <c r="K62" s="33">
        <v>6</v>
      </c>
      <c r="L62" s="33"/>
      <c r="M62" s="378">
        <f t="shared" si="7"/>
        <v>6</v>
      </c>
      <c r="N62" s="36"/>
      <c r="O62" s="652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</row>
    <row r="63" spans="1:268" s="4" customFormat="1" ht="17.25" customHeight="1" x14ac:dyDescent="0.2">
      <c r="A63" s="551"/>
      <c r="B63" s="566"/>
      <c r="C63" s="224"/>
      <c r="D63" s="193" t="s">
        <v>74</v>
      </c>
      <c r="E63" s="194" t="s">
        <v>75</v>
      </c>
      <c r="F63" s="33"/>
      <c r="G63" s="33"/>
      <c r="H63" s="33">
        <v>1</v>
      </c>
      <c r="I63" s="33"/>
      <c r="J63" s="33"/>
      <c r="K63" s="33"/>
      <c r="L63" s="33"/>
      <c r="M63" s="378">
        <f t="shared" si="7"/>
        <v>1</v>
      </c>
      <c r="N63" s="36"/>
      <c r="O63" s="652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</row>
    <row r="64" spans="1:268" s="4" customFormat="1" ht="17.25" customHeight="1" x14ac:dyDescent="0.2">
      <c r="A64" s="551"/>
      <c r="B64" s="566"/>
      <c r="C64" s="224"/>
      <c r="D64" s="193" t="s">
        <v>151</v>
      </c>
      <c r="E64" s="194" t="s">
        <v>152</v>
      </c>
      <c r="F64" s="33"/>
      <c r="G64" s="33"/>
      <c r="H64" s="33"/>
      <c r="I64" s="33"/>
      <c r="J64" s="33"/>
      <c r="K64" s="33"/>
      <c r="L64" s="33">
        <v>1</v>
      </c>
      <c r="M64" s="378">
        <f t="shared" si="7"/>
        <v>1</v>
      </c>
      <c r="N64" s="36"/>
      <c r="O64" s="652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</row>
    <row r="65" spans="1:268" ht="21.75" customHeight="1" x14ac:dyDescent="0.2">
      <c r="A65" s="551"/>
      <c r="B65" s="566"/>
      <c r="C65" s="224"/>
      <c r="D65" s="193" t="s">
        <v>65</v>
      </c>
      <c r="E65" s="194" t="s">
        <v>66</v>
      </c>
      <c r="F65" s="33"/>
      <c r="G65" s="33"/>
      <c r="H65" s="33"/>
      <c r="I65" s="33"/>
      <c r="J65" s="33"/>
      <c r="K65" s="33"/>
      <c r="L65" s="33">
        <v>1</v>
      </c>
      <c r="M65" s="378">
        <f t="shared" si="7"/>
        <v>1</v>
      </c>
      <c r="O65" s="652"/>
    </row>
    <row r="66" spans="1:268" s="4" customFormat="1" ht="21.75" customHeight="1" x14ac:dyDescent="0.2">
      <c r="A66" s="551"/>
      <c r="B66" s="566"/>
      <c r="C66" s="224"/>
      <c r="D66" s="193" t="s">
        <v>341</v>
      </c>
      <c r="E66" s="194" t="s">
        <v>57</v>
      </c>
      <c r="F66" s="33"/>
      <c r="G66" s="33"/>
      <c r="H66" s="33"/>
      <c r="I66" s="33">
        <v>1</v>
      </c>
      <c r="J66" s="33"/>
      <c r="K66" s="33"/>
      <c r="L66" s="33"/>
      <c r="M66" s="378">
        <f t="shared" si="7"/>
        <v>1</v>
      </c>
      <c r="N66" s="36"/>
      <c r="O66" s="652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</row>
    <row r="67" spans="1:268" s="4" customFormat="1" ht="28.5" customHeight="1" x14ac:dyDescent="0.2">
      <c r="A67" s="551"/>
      <c r="B67" s="566"/>
      <c r="C67" s="224"/>
      <c r="D67" s="193" t="s">
        <v>438</v>
      </c>
      <c r="E67" s="194" t="s">
        <v>40</v>
      </c>
      <c r="F67" s="33"/>
      <c r="G67" s="33">
        <v>2</v>
      </c>
      <c r="H67" s="33">
        <v>8</v>
      </c>
      <c r="I67" s="33"/>
      <c r="J67" s="33"/>
      <c r="K67" s="33"/>
      <c r="L67" s="33"/>
      <c r="M67" s="378">
        <f t="shared" si="7"/>
        <v>10</v>
      </c>
      <c r="N67" s="36"/>
      <c r="O67" s="652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</row>
    <row r="68" spans="1:268" s="4" customFormat="1" ht="21.75" customHeight="1" x14ac:dyDescent="0.2">
      <c r="A68" s="551"/>
      <c r="B68" s="566"/>
      <c r="C68" s="224"/>
      <c r="D68" s="193" t="s">
        <v>437</v>
      </c>
      <c r="E68" s="194" t="s">
        <v>40</v>
      </c>
      <c r="F68" s="33"/>
      <c r="G68" s="33">
        <v>2</v>
      </c>
      <c r="H68" s="33"/>
      <c r="I68" s="33"/>
      <c r="J68" s="33"/>
      <c r="K68" s="33"/>
      <c r="L68" s="33"/>
      <c r="M68" s="378">
        <f t="shared" si="7"/>
        <v>2</v>
      </c>
      <c r="N68" s="36"/>
      <c r="O68" s="652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</row>
    <row r="69" spans="1:268" s="4" customFormat="1" ht="21.75" customHeight="1" x14ac:dyDescent="0.2">
      <c r="A69" s="551"/>
      <c r="B69" s="566"/>
      <c r="C69" s="224"/>
      <c r="D69" s="193" t="s">
        <v>69</v>
      </c>
      <c r="E69" s="194" t="s">
        <v>70</v>
      </c>
      <c r="F69" s="33"/>
      <c r="G69" s="33">
        <v>2</v>
      </c>
      <c r="H69" s="33"/>
      <c r="I69" s="33"/>
      <c r="J69" s="33"/>
      <c r="K69" s="33"/>
      <c r="L69" s="33"/>
      <c r="M69" s="378">
        <f t="shared" si="7"/>
        <v>2</v>
      </c>
      <c r="N69" s="36"/>
      <c r="O69" s="652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</row>
    <row r="70" spans="1:268" s="4" customFormat="1" ht="21.75" customHeight="1" x14ac:dyDescent="0.2">
      <c r="A70" s="551"/>
      <c r="B70" s="566"/>
      <c r="C70" s="224"/>
      <c r="D70" s="193" t="s">
        <v>49</v>
      </c>
      <c r="E70" s="194" t="s">
        <v>50</v>
      </c>
      <c r="F70" s="33">
        <v>3</v>
      </c>
      <c r="G70" s="33">
        <v>2</v>
      </c>
      <c r="H70" s="33">
        <v>2</v>
      </c>
      <c r="I70" s="33">
        <v>3</v>
      </c>
      <c r="J70" s="33"/>
      <c r="K70" s="33"/>
      <c r="L70" s="33"/>
      <c r="M70" s="378">
        <f t="shared" si="7"/>
        <v>10</v>
      </c>
      <c r="N70" s="36"/>
      <c r="O70" s="652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</row>
    <row r="71" spans="1:268" s="4" customFormat="1" ht="21.75" customHeight="1" x14ac:dyDescent="0.2">
      <c r="A71" s="551"/>
      <c r="B71" s="566"/>
      <c r="C71" s="224"/>
      <c r="D71" s="193" t="s">
        <v>67</v>
      </c>
      <c r="E71" s="194" t="s">
        <v>68</v>
      </c>
      <c r="F71" s="33"/>
      <c r="G71" s="33">
        <v>3</v>
      </c>
      <c r="H71" s="33"/>
      <c r="I71" s="33">
        <v>4</v>
      </c>
      <c r="J71" s="33"/>
      <c r="K71" s="33"/>
      <c r="L71" s="33"/>
      <c r="M71" s="378">
        <f t="shared" si="7"/>
        <v>7</v>
      </c>
      <c r="N71" s="36"/>
      <c r="O71" s="652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</row>
    <row r="72" spans="1:268" s="4" customFormat="1" ht="21.75" customHeight="1" x14ac:dyDescent="0.2">
      <c r="A72" s="551"/>
      <c r="B72" s="566"/>
      <c r="C72" s="224"/>
      <c r="D72" s="193" t="s">
        <v>146</v>
      </c>
      <c r="E72" s="194" t="s">
        <v>147</v>
      </c>
      <c r="F72" s="33"/>
      <c r="G72" s="33"/>
      <c r="H72" s="33"/>
      <c r="I72" s="33"/>
      <c r="J72" s="33"/>
      <c r="K72" s="33"/>
      <c r="L72" s="33">
        <v>1</v>
      </c>
      <c r="M72" s="378">
        <f t="shared" si="7"/>
        <v>1</v>
      </c>
      <c r="N72" s="36"/>
      <c r="O72" s="652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</row>
    <row r="73" spans="1:268" s="4" customFormat="1" ht="21.75" customHeight="1" x14ac:dyDescent="0.2">
      <c r="A73" s="551"/>
      <c r="B73" s="566"/>
      <c r="C73" s="224"/>
      <c r="D73" s="193" t="s">
        <v>90</v>
      </c>
      <c r="E73" s="194" t="s">
        <v>54</v>
      </c>
      <c r="F73" s="33"/>
      <c r="G73" s="33"/>
      <c r="H73" s="33">
        <v>3</v>
      </c>
      <c r="I73" s="33"/>
      <c r="J73" s="33"/>
      <c r="K73" s="33"/>
      <c r="L73" s="33"/>
      <c r="M73" s="378">
        <f t="shared" si="7"/>
        <v>3</v>
      </c>
      <c r="N73" s="36"/>
      <c r="O73" s="652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</row>
    <row r="74" spans="1:268" s="4" customFormat="1" ht="21.75" customHeight="1" x14ac:dyDescent="0.2">
      <c r="A74" s="551"/>
      <c r="B74" s="566"/>
      <c r="C74" s="224"/>
      <c r="D74" s="193" t="s">
        <v>53</v>
      </c>
      <c r="E74" s="194" t="s">
        <v>54</v>
      </c>
      <c r="F74" s="33"/>
      <c r="G74" s="33"/>
      <c r="H74" s="33">
        <v>1</v>
      </c>
      <c r="I74" s="33"/>
      <c r="J74" s="33"/>
      <c r="K74" s="33"/>
      <c r="L74" s="33"/>
      <c r="M74" s="378">
        <f t="shared" si="7"/>
        <v>1</v>
      </c>
      <c r="N74" s="36"/>
      <c r="O74" s="652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</row>
    <row r="75" spans="1:268" s="4" customFormat="1" ht="21.75" customHeight="1" x14ac:dyDescent="0.2">
      <c r="A75" s="551"/>
      <c r="B75" s="566"/>
      <c r="C75" s="224"/>
      <c r="D75" s="193" t="s">
        <v>720</v>
      </c>
      <c r="E75" s="194" t="s">
        <v>91</v>
      </c>
      <c r="F75" s="33"/>
      <c r="G75" s="33"/>
      <c r="H75" s="33"/>
      <c r="I75" s="33"/>
      <c r="J75" s="33"/>
      <c r="K75" s="33">
        <v>3</v>
      </c>
      <c r="L75" s="33"/>
      <c r="M75" s="378">
        <f t="shared" si="7"/>
        <v>3</v>
      </c>
      <c r="N75" s="36"/>
      <c r="O75" s="652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</row>
    <row r="76" spans="1:268" s="4" customFormat="1" ht="21.75" customHeight="1" thickBot="1" x14ac:dyDescent="0.25">
      <c r="A76" s="552"/>
      <c r="B76" s="595"/>
      <c r="C76" s="259"/>
      <c r="D76" s="200"/>
      <c r="E76" s="201"/>
      <c r="F76" s="202"/>
      <c r="G76" s="202"/>
      <c r="H76" s="202"/>
      <c r="I76" s="202"/>
      <c r="J76" s="202"/>
      <c r="K76" s="202"/>
      <c r="L76" s="202"/>
      <c r="M76" s="372">
        <f>SUM(M59:M72)</f>
        <v>107</v>
      </c>
      <c r="N76" s="36"/>
      <c r="O76" s="652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</row>
    <row r="77" spans="1:268" s="4" customFormat="1" ht="21.75" customHeight="1" x14ac:dyDescent="0.2">
      <c r="A77" s="550">
        <v>12</v>
      </c>
      <c r="B77" s="594" t="s">
        <v>71</v>
      </c>
      <c r="C77" s="294">
        <v>5247004695</v>
      </c>
      <c r="D77" s="196" t="s">
        <v>74</v>
      </c>
      <c r="E77" s="197" t="s">
        <v>75</v>
      </c>
      <c r="F77" s="198">
        <v>1</v>
      </c>
      <c r="G77" s="198"/>
      <c r="H77" s="198"/>
      <c r="I77" s="198"/>
      <c r="J77" s="198"/>
      <c r="K77" s="198"/>
      <c r="L77" s="198"/>
      <c r="M77" s="376">
        <f t="shared" si="7"/>
        <v>1</v>
      </c>
      <c r="N77" s="36"/>
      <c r="O77" s="654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</row>
    <row r="78" spans="1:268" ht="25.5" customHeight="1" x14ac:dyDescent="0.2">
      <c r="A78" s="551"/>
      <c r="B78" s="566"/>
      <c r="C78" s="224">
        <v>524701001</v>
      </c>
      <c r="D78" s="193" t="s">
        <v>439</v>
      </c>
      <c r="E78" s="194" t="s">
        <v>73</v>
      </c>
      <c r="F78" s="33"/>
      <c r="G78" s="33"/>
      <c r="H78" s="33">
        <v>3</v>
      </c>
      <c r="I78" s="33"/>
      <c r="J78" s="33"/>
      <c r="K78" s="33"/>
      <c r="L78" s="33"/>
      <c r="M78" s="378">
        <f t="shared" si="7"/>
        <v>3</v>
      </c>
      <c r="N78" s="69"/>
      <c r="O78" s="654"/>
    </row>
    <row r="79" spans="1:268" s="4" customFormat="1" ht="25.5" customHeight="1" x14ac:dyDescent="0.2">
      <c r="A79" s="551"/>
      <c r="B79" s="566"/>
      <c r="C79" s="224"/>
      <c r="D79" s="193" t="s">
        <v>451</v>
      </c>
      <c r="E79" s="194" t="s">
        <v>35</v>
      </c>
      <c r="F79" s="33"/>
      <c r="G79" s="33"/>
      <c r="H79" s="33">
        <v>1</v>
      </c>
      <c r="I79" s="33"/>
      <c r="J79" s="33"/>
      <c r="K79" s="33"/>
      <c r="L79" s="33"/>
      <c r="M79" s="378">
        <f t="shared" si="7"/>
        <v>1</v>
      </c>
      <c r="N79" s="69"/>
      <c r="O79" s="654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</row>
    <row r="80" spans="1:268" s="4" customFormat="1" ht="25.5" customHeight="1" x14ac:dyDescent="0.2">
      <c r="A80" s="551"/>
      <c r="B80" s="566"/>
      <c r="C80" s="224"/>
      <c r="D80" s="193" t="s">
        <v>153</v>
      </c>
      <c r="E80" s="194" t="s">
        <v>81</v>
      </c>
      <c r="F80" s="33"/>
      <c r="G80" s="33"/>
      <c r="H80" s="33"/>
      <c r="I80" s="33"/>
      <c r="J80" s="33"/>
      <c r="K80" s="33">
        <v>1</v>
      </c>
      <c r="L80" s="33"/>
      <c r="M80" s="378">
        <f t="shared" si="7"/>
        <v>1</v>
      </c>
      <c r="N80" s="69"/>
      <c r="O80" s="654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</row>
    <row r="81" spans="1:268" s="4" customFormat="1" ht="25.5" customHeight="1" x14ac:dyDescent="0.2">
      <c r="A81" s="551"/>
      <c r="B81" s="566"/>
      <c r="C81" s="224"/>
      <c r="D81" s="193" t="s">
        <v>46</v>
      </c>
      <c r="E81" s="194" t="s">
        <v>47</v>
      </c>
      <c r="F81" s="33"/>
      <c r="G81" s="33">
        <v>1</v>
      </c>
      <c r="H81" s="33"/>
      <c r="I81" s="33"/>
      <c r="J81" s="33"/>
      <c r="K81" s="33"/>
      <c r="L81" s="33"/>
      <c r="M81" s="378">
        <f t="shared" si="7"/>
        <v>1</v>
      </c>
      <c r="N81" s="69"/>
      <c r="O81" s="654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</row>
    <row r="82" spans="1:268" ht="12.75" customHeight="1" x14ac:dyDescent="0.2">
      <c r="A82" s="551"/>
      <c r="B82" s="566"/>
      <c r="C82" s="224"/>
      <c r="D82" s="193" t="s">
        <v>61</v>
      </c>
      <c r="E82" s="194" t="s">
        <v>62</v>
      </c>
      <c r="F82" s="33"/>
      <c r="G82" s="33">
        <v>1</v>
      </c>
      <c r="H82" s="33"/>
      <c r="I82" s="33"/>
      <c r="J82" s="33"/>
      <c r="K82" s="33"/>
      <c r="L82" s="33"/>
      <c r="M82" s="378">
        <f t="shared" si="7"/>
        <v>1</v>
      </c>
      <c r="O82" s="654"/>
    </row>
    <row r="83" spans="1:268" ht="12.75" customHeight="1" x14ac:dyDescent="0.2">
      <c r="A83" s="551"/>
      <c r="B83" s="566"/>
      <c r="C83" s="224"/>
      <c r="D83" s="193" t="s">
        <v>49</v>
      </c>
      <c r="E83" s="194" t="s">
        <v>50</v>
      </c>
      <c r="F83" s="33">
        <v>1</v>
      </c>
      <c r="G83" s="33"/>
      <c r="H83" s="33"/>
      <c r="I83" s="33"/>
      <c r="J83" s="33"/>
      <c r="K83" s="33"/>
      <c r="L83" s="33"/>
      <c r="M83" s="378">
        <f t="shared" si="7"/>
        <v>1</v>
      </c>
      <c r="O83" s="654"/>
    </row>
    <row r="84" spans="1:268" s="4" customFormat="1" ht="12.75" customHeight="1" x14ac:dyDescent="0.2">
      <c r="A84" s="551"/>
      <c r="B84" s="566"/>
      <c r="C84" s="224"/>
      <c r="D84" s="193" t="s">
        <v>338</v>
      </c>
      <c r="E84" s="194" t="s">
        <v>100</v>
      </c>
      <c r="F84" s="33"/>
      <c r="G84" s="33"/>
      <c r="H84" s="33"/>
      <c r="I84" s="33"/>
      <c r="J84" s="33"/>
      <c r="K84" s="33">
        <v>2</v>
      </c>
      <c r="L84" s="33"/>
      <c r="M84" s="378">
        <f t="shared" si="7"/>
        <v>2</v>
      </c>
      <c r="N84" s="36"/>
      <c r="O84" s="654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</row>
    <row r="85" spans="1:268" ht="12.75" customHeight="1" x14ac:dyDescent="0.2">
      <c r="A85" s="551"/>
      <c r="B85" s="566"/>
      <c r="C85" s="224"/>
      <c r="D85" s="193" t="s">
        <v>713</v>
      </c>
      <c r="E85" s="194" t="s">
        <v>206</v>
      </c>
      <c r="F85" s="33"/>
      <c r="G85" s="33">
        <v>1</v>
      </c>
      <c r="H85" s="33"/>
      <c r="I85" s="33"/>
      <c r="J85" s="33"/>
      <c r="K85" s="33"/>
      <c r="L85" s="33"/>
      <c r="M85" s="378">
        <f t="shared" si="7"/>
        <v>1</v>
      </c>
      <c r="O85" s="654"/>
    </row>
    <row r="86" spans="1:268" ht="17.25" customHeight="1" thickBot="1" x14ac:dyDescent="0.25">
      <c r="A86" s="552"/>
      <c r="B86" s="595"/>
      <c r="C86" s="259"/>
      <c r="D86" s="200"/>
      <c r="E86" s="201"/>
      <c r="F86" s="202"/>
      <c r="G86" s="202"/>
      <c r="H86" s="202"/>
      <c r="I86" s="202"/>
      <c r="J86" s="202"/>
      <c r="K86" s="202"/>
      <c r="L86" s="202"/>
      <c r="M86" s="384">
        <f>SUM(M77:M85)</f>
        <v>12</v>
      </c>
      <c r="O86" s="654"/>
    </row>
    <row r="87" spans="1:268" ht="18" customHeight="1" x14ac:dyDescent="0.2">
      <c r="A87" s="550">
        <v>13</v>
      </c>
      <c r="B87" s="594" t="s">
        <v>76</v>
      </c>
      <c r="C87" s="294">
        <v>5256072148</v>
      </c>
      <c r="D87" s="196" t="s">
        <v>77</v>
      </c>
      <c r="E87" s="197" t="s">
        <v>58</v>
      </c>
      <c r="F87" s="198"/>
      <c r="G87" s="198"/>
      <c r="H87" s="198">
        <v>3</v>
      </c>
      <c r="I87" s="198">
        <v>3</v>
      </c>
      <c r="J87" s="198"/>
      <c r="K87" s="198"/>
      <c r="L87" s="198"/>
      <c r="M87" s="376">
        <f>SUM(F87:L87)</f>
        <v>6</v>
      </c>
      <c r="O87" s="654"/>
    </row>
    <row r="88" spans="1:268" ht="17.25" customHeight="1" x14ac:dyDescent="0.2">
      <c r="A88" s="551"/>
      <c r="B88" s="566"/>
      <c r="C88" s="224">
        <v>525601001</v>
      </c>
      <c r="D88" s="193" t="s">
        <v>171</v>
      </c>
      <c r="E88" s="194" t="s">
        <v>42</v>
      </c>
      <c r="F88" s="33"/>
      <c r="G88" s="33"/>
      <c r="H88" s="33"/>
      <c r="I88" s="33"/>
      <c r="J88" s="33"/>
      <c r="K88" s="33"/>
      <c r="L88" s="33">
        <v>1</v>
      </c>
      <c r="M88" s="378">
        <f>SUM(F88:L88)</f>
        <v>1</v>
      </c>
      <c r="O88" s="654"/>
    </row>
    <row r="89" spans="1:268" s="4" customFormat="1" ht="17.25" customHeight="1" x14ac:dyDescent="0.2">
      <c r="A89" s="551"/>
      <c r="B89" s="566"/>
      <c r="C89" s="224"/>
      <c r="D89" s="193" t="s">
        <v>151</v>
      </c>
      <c r="E89" s="194" t="s">
        <v>152</v>
      </c>
      <c r="F89" s="33"/>
      <c r="G89" s="33"/>
      <c r="H89" s="33"/>
      <c r="I89" s="33"/>
      <c r="J89" s="33"/>
      <c r="K89" s="33"/>
      <c r="L89" s="33">
        <v>1</v>
      </c>
      <c r="M89" s="378">
        <f>SUM(F89:L89)</f>
        <v>1</v>
      </c>
      <c r="N89" s="36"/>
      <c r="O89" s="654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</row>
    <row r="90" spans="1:268" ht="18" customHeight="1" x14ac:dyDescent="0.2">
      <c r="A90" s="551"/>
      <c r="B90" s="566"/>
      <c r="C90" s="224"/>
      <c r="D90" s="193" t="s">
        <v>78</v>
      </c>
      <c r="E90" s="194" t="s">
        <v>79</v>
      </c>
      <c r="F90" s="33"/>
      <c r="G90" s="33"/>
      <c r="H90" s="33">
        <v>3</v>
      </c>
      <c r="I90" s="33">
        <v>2</v>
      </c>
      <c r="J90" s="33">
        <v>6</v>
      </c>
      <c r="K90" s="33"/>
      <c r="L90" s="33"/>
      <c r="M90" s="378">
        <f>SUM(F90:L90)</f>
        <v>11</v>
      </c>
      <c r="O90" s="654"/>
    </row>
    <row r="91" spans="1:268" s="4" customFormat="1" ht="17.25" customHeight="1" thickBot="1" x14ac:dyDescent="0.25">
      <c r="A91" s="552"/>
      <c r="B91" s="595"/>
      <c r="C91" s="259"/>
      <c r="D91" s="200"/>
      <c r="E91" s="201"/>
      <c r="F91" s="202"/>
      <c r="G91" s="202"/>
      <c r="H91" s="202"/>
      <c r="I91" s="202"/>
      <c r="J91" s="202"/>
      <c r="K91" s="202"/>
      <c r="L91" s="202"/>
      <c r="M91" s="384">
        <f>SUM(M87:M90)</f>
        <v>19</v>
      </c>
      <c r="N91" s="36"/>
      <c r="O91" s="654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</row>
    <row r="92" spans="1:268" s="4" customFormat="1" ht="17.25" customHeight="1" x14ac:dyDescent="0.2">
      <c r="A92" s="542">
        <v>14</v>
      </c>
      <c r="B92" s="545" t="s">
        <v>402</v>
      </c>
      <c r="C92" s="294">
        <v>5260001206</v>
      </c>
      <c r="D92" s="196" t="s">
        <v>125</v>
      </c>
      <c r="E92" s="197" t="s">
        <v>126</v>
      </c>
      <c r="F92" s="198"/>
      <c r="G92" s="198"/>
      <c r="H92" s="198"/>
      <c r="I92" s="198"/>
      <c r="J92" s="198"/>
      <c r="K92" s="198">
        <v>6</v>
      </c>
      <c r="L92" s="198">
        <v>3</v>
      </c>
      <c r="M92" s="376">
        <f>SUM(F92:L92)</f>
        <v>9</v>
      </c>
      <c r="N92" s="36"/>
      <c r="O92" s="652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</row>
    <row r="93" spans="1:268" s="4" customFormat="1" ht="17.25" customHeight="1" x14ac:dyDescent="0.2">
      <c r="A93" s="543"/>
      <c r="B93" s="546"/>
      <c r="C93" s="224">
        <v>526201001</v>
      </c>
      <c r="D93" s="193" t="s">
        <v>114</v>
      </c>
      <c r="E93" s="194" t="s">
        <v>115</v>
      </c>
      <c r="F93" s="33"/>
      <c r="G93" s="33"/>
      <c r="H93" s="33"/>
      <c r="I93" s="33"/>
      <c r="J93" s="33"/>
      <c r="K93" s="33">
        <v>2</v>
      </c>
      <c r="L93" s="33"/>
      <c r="M93" s="378">
        <f t="shared" ref="M93:M97" si="8">SUM(F93:L93)</f>
        <v>2</v>
      </c>
      <c r="N93" s="36"/>
      <c r="O93" s="652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</row>
    <row r="94" spans="1:268" s="4" customFormat="1" ht="17.25" customHeight="1" x14ac:dyDescent="0.2">
      <c r="A94" s="543"/>
      <c r="B94" s="546"/>
      <c r="C94" s="224"/>
      <c r="D94" s="193" t="s">
        <v>128</v>
      </c>
      <c r="E94" s="194" t="s">
        <v>40</v>
      </c>
      <c r="F94" s="33"/>
      <c r="G94" s="33">
        <v>1</v>
      </c>
      <c r="H94" s="33">
        <v>2</v>
      </c>
      <c r="I94" s="33"/>
      <c r="J94" s="33"/>
      <c r="K94" s="33"/>
      <c r="L94" s="33"/>
      <c r="M94" s="378">
        <f t="shared" si="8"/>
        <v>3</v>
      </c>
      <c r="N94" s="36"/>
      <c r="O94" s="652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</row>
    <row r="95" spans="1:268" s="4" customFormat="1" ht="26.25" customHeight="1" x14ac:dyDescent="0.2">
      <c r="A95" s="543"/>
      <c r="B95" s="546"/>
      <c r="C95" s="224"/>
      <c r="D95" s="193" t="s">
        <v>440</v>
      </c>
      <c r="E95" s="194" t="s">
        <v>32</v>
      </c>
      <c r="F95" s="33"/>
      <c r="G95" s="33"/>
      <c r="H95" s="33"/>
      <c r="I95" s="33"/>
      <c r="J95" s="33"/>
      <c r="K95" s="33">
        <v>6</v>
      </c>
      <c r="L95" s="33"/>
      <c r="M95" s="378">
        <f t="shared" si="8"/>
        <v>6</v>
      </c>
      <c r="N95" s="36"/>
      <c r="O95" s="652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</row>
    <row r="96" spans="1:268" s="4" customFormat="1" ht="26.25" customHeight="1" x14ac:dyDescent="0.2">
      <c r="A96" s="543"/>
      <c r="B96" s="546"/>
      <c r="C96" s="224"/>
      <c r="D96" s="193" t="s">
        <v>127</v>
      </c>
      <c r="E96" s="194" t="s">
        <v>126</v>
      </c>
      <c r="F96" s="33"/>
      <c r="G96" s="33"/>
      <c r="H96" s="33"/>
      <c r="I96" s="33"/>
      <c r="J96" s="33"/>
      <c r="K96" s="33">
        <v>5</v>
      </c>
      <c r="L96" s="33">
        <v>5</v>
      </c>
      <c r="M96" s="378">
        <f t="shared" si="8"/>
        <v>10</v>
      </c>
      <c r="N96" s="36"/>
      <c r="O96" s="652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</row>
    <row r="97" spans="1:268" s="4" customFormat="1" ht="26.25" customHeight="1" x14ac:dyDescent="0.2">
      <c r="A97" s="543"/>
      <c r="B97" s="546"/>
      <c r="C97" s="224"/>
      <c r="D97" s="193" t="s">
        <v>59</v>
      </c>
      <c r="E97" s="194" t="s">
        <v>60</v>
      </c>
      <c r="F97" s="33"/>
      <c r="G97" s="33">
        <v>1</v>
      </c>
      <c r="H97" s="33"/>
      <c r="I97" s="33"/>
      <c r="J97" s="33"/>
      <c r="K97" s="33"/>
      <c r="L97" s="33"/>
      <c r="M97" s="378">
        <f t="shared" si="8"/>
        <v>1</v>
      </c>
      <c r="N97" s="36"/>
      <c r="O97" s="652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</row>
    <row r="98" spans="1:268" ht="17.25" customHeight="1" thickBot="1" x14ac:dyDescent="0.25">
      <c r="A98" s="544"/>
      <c r="B98" s="547"/>
      <c r="C98" s="259"/>
      <c r="D98" s="200"/>
      <c r="E98" s="201"/>
      <c r="F98" s="202"/>
      <c r="G98" s="202"/>
      <c r="H98" s="202"/>
      <c r="I98" s="202"/>
      <c r="J98" s="202"/>
      <c r="K98" s="202"/>
      <c r="L98" s="202"/>
      <c r="M98" s="384">
        <f>SUM(M92:M95)</f>
        <v>20</v>
      </c>
      <c r="O98" s="652"/>
    </row>
    <row r="99" spans="1:268" s="4" customFormat="1" ht="37.5" customHeight="1" x14ac:dyDescent="0.2">
      <c r="A99" s="542">
        <v>15</v>
      </c>
      <c r="B99" s="545" t="s">
        <v>264</v>
      </c>
      <c r="C99" s="294">
        <v>5260080007</v>
      </c>
      <c r="D99" s="196" t="s">
        <v>451</v>
      </c>
      <c r="E99" s="197" t="s">
        <v>35</v>
      </c>
      <c r="F99" s="198"/>
      <c r="G99" s="198"/>
      <c r="H99" s="198">
        <v>1</v>
      </c>
      <c r="I99" s="198"/>
      <c r="J99" s="198"/>
      <c r="K99" s="198"/>
      <c r="L99" s="198"/>
      <c r="M99" s="376">
        <f>SUM(F99:L99)</f>
        <v>1</v>
      </c>
      <c r="N99" s="36"/>
      <c r="O99" s="652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</row>
    <row r="100" spans="1:268" s="4" customFormat="1" ht="17.25" customHeight="1" x14ac:dyDescent="0.2">
      <c r="A100" s="543"/>
      <c r="B100" s="546"/>
      <c r="C100" s="224">
        <v>526001001</v>
      </c>
      <c r="D100" s="193" t="s">
        <v>88</v>
      </c>
      <c r="E100" s="194" t="s">
        <v>89</v>
      </c>
      <c r="F100" s="33"/>
      <c r="G100" s="33"/>
      <c r="H100" s="33">
        <v>11</v>
      </c>
      <c r="I100" s="33"/>
      <c r="J100" s="33"/>
      <c r="K100" s="33"/>
      <c r="L100" s="33"/>
      <c r="M100" s="396">
        <f>SUM(F100:L100)</f>
        <v>11</v>
      </c>
      <c r="N100" s="36"/>
      <c r="O100" s="652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</row>
    <row r="101" spans="1:268" s="4" customFormat="1" ht="17.25" customHeight="1" x14ac:dyDescent="0.2">
      <c r="A101" s="543"/>
      <c r="B101" s="546"/>
      <c r="C101" s="224"/>
      <c r="D101" s="193" t="s">
        <v>335</v>
      </c>
      <c r="E101" s="194" t="s">
        <v>206</v>
      </c>
      <c r="F101" s="33"/>
      <c r="G101" s="33"/>
      <c r="H101" s="33">
        <v>1</v>
      </c>
      <c r="I101" s="33"/>
      <c r="J101" s="33"/>
      <c r="K101" s="33"/>
      <c r="L101" s="33"/>
      <c r="M101" s="396">
        <f>SUM(F101:L101)</f>
        <v>1</v>
      </c>
      <c r="N101" s="36"/>
      <c r="O101" s="652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</row>
    <row r="102" spans="1:268" s="4" customFormat="1" ht="23.25" customHeight="1" thickBot="1" x14ac:dyDescent="0.25">
      <c r="A102" s="544"/>
      <c r="B102" s="547"/>
      <c r="C102" s="259"/>
      <c r="D102" s="200"/>
      <c r="E102" s="201"/>
      <c r="F102" s="202"/>
      <c r="G102" s="202"/>
      <c r="H102" s="202"/>
      <c r="I102" s="202"/>
      <c r="J102" s="202"/>
      <c r="K102" s="202"/>
      <c r="L102" s="202"/>
      <c r="M102" s="384">
        <f>SUM(M99:M101)</f>
        <v>13</v>
      </c>
      <c r="N102" s="36"/>
      <c r="O102" s="652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</row>
    <row r="103" spans="1:268" s="4" customFormat="1" ht="23.25" customHeight="1" x14ac:dyDescent="0.2">
      <c r="A103" s="550">
        <v>16</v>
      </c>
      <c r="B103" s="594" t="s">
        <v>344</v>
      </c>
      <c r="C103" s="210">
        <v>560022871</v>
      </c>
      <c r="D103" s="196" t="s">
        <v>88</v>
      </c>
      <c r="E103" s="197" t="s">
        <v>89</v>
      </c>
      <c r="F103" s="198">
        <v>15</v>
      </c>
      <c r="G103" s="198">
        <v>15</v>
      </c>
      <c r="H103" s="198">
        <v>15</v>
      </c>
      <c r="I103" s="198">
        <v>15</v>
      </c>
      <c r="J103" s="198"/>
      <c r="K103" s="198"/>
      <c r="L103" s="198"/>
      <c r="M103" s="397">
        <f>SUM(F103:L103)</f>
        <v>60</v>
      </c>
      <c r="N103" s="36"/>
      <c r="O103" s="652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</row>
    <row r="104" spans="1:268" ht="17.25" customHeight="1" x14ac:dyDescent="0.2">
      <c r="A104" s="551"/>
      <c r="B104" s="566"/>
      <c r="C104" s="208">
        <v>784201001</v>
      </c>
      <c r="D104" s="193" t="s">
        <v>86</v>
      </c>
      <c r="E104" s="194" t="s">
        <v>87</v>
      </c>
      <c r="F104" s="33"/>
      <c r="G104" s="33"/>
      <c r="H104" s="33"/>
      <c r="I104" s="33"/>
      <c r="J104" s="33"/>
      <c r="K104" s="33">
        <v>4</v>
      </c>
      <c r="L104" s="33">
        <v>10</v>
      </c>
      <c r="M104" s="378">
        <f t="shared" ref="M104:M111" si="9">SUM(F104:L104)</f>
        <v>14</v>
      </c>
      <c r="O104" s="652"/>
    </row>
    <row r="105" spans="1:268" s="4" customFormat="1" ht="17.25" customHeight="1" x14ac:dyDescent="0.2">
      <c r="A105" s="551"/>
      <c r="B105" s="566"/>
      <c r="C105" s="208"/>
      <c r="D105" s="193" t="s">
        <v>143</v>
      </c>
      <c r="E105" s="194" t="s">
        <v>40</v>
      </c>
      <c r="F105" s="33"/>
      <c r="G105" s="33"/>
      <c r="H105" s="33">
        <v>1</v>
      </c>
      <c r="I105" s="33"/>
      <c r="J105" s="33"/>
      <c r="K105" s="33"/>
      <c r="L105" s="33"/>
      <c r="M105" s="378">
        <f t="shared" si="9"/>
        <v>1</v>
      </c>
      <c r="N105" s="36"/>
      <c r="O105" s="652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</row>
    <row r="106" spans="1:268" ht="12.75" customHeight="1" x14ac:dyDescent="0.2">
      <c r="A106" s="551"/>
      <c r="B106" s="566"/>
      <c r="C106" s="208"/>
      <c r="D106" s="193" t="s">
        <v>102</v>
      </c>
      <c r="E106" s="194" t="s">
        <v>14</v>
      </c>
      <c r="F106" s="33"/>
      <c r="G106" s="33"/>
      <c r="H106" s="33"/>
      <c r="I106" s="33">
        <v>2</v>
      </c>
      <c r="J106" s="33"/>
      <c r="K106" s="33"/>
      <c r="L106" s="33"/>
      <c r="M106" s="378">
        <f t="shared" si="9"/>
        <v>2</v>
      </c>
      <c r="O106" s="652"/>
    </row>
    <row r="107" spans="1:268" s="4" customFormat="1" ht="12.75" customHeight="1" x14ac:dyDescent="0.2">
      <c r="A107" s="551"/>
      <c r="B107" s="566"/>
      <c r="C107" s="208"/>
      <c r="D107" s="193" t="s">
        <v>164</v>
      </c>
      <c r="E107" s="194" t="s">
        <v>107</v>
      </c>
      <c r="F107" s="33"/>
      <c r="G107" s="33"/>
      <c r="H107" s="33"/>
      <c r="I107" s="33"/>
      <c r="J107" s="33"/>
      <c r="K107" s="33">
        <v>2</v>
      </c>
      <c r="L107" s="33">
        <v>2</v>
      </c>
      <c r="M107" s="378">
        <f t="shared" si="9"/>
        <v>4</v>
      </c>
      <c r="N107" s="36"/>
      <c r="O107" s="652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</row>
    <row r="108" spans="1:268" ht="12.75" customHeight="1" x14ac:dyDescent="0.2">
      <c r="A108" s="551"/>
      <c r="B108" s="566"/>
      <c r="C108" s="208"/>
      <c r="D108" s="193" t="s">
        <v>131</v>
      </c>
      <c r="E108" s="194" t="s">
        <v>132</v>
      </c>
      <c r="F108" s="33"/>
      <c r="G108" s="33"/>
      <c r="H108" s="33">
        <v>2</v>
      </c>
      <c r="I108" s="33"/>
      <c r="J108" s="33"/>
      <c r="K108" s="33"/>
      <c r="L108" s="33"/>
      <c r="M108" s="378">
        <f t="shared" si="9"/>
        <v>2</v>
      </c>
      <c r="O108" s="652"/>
    </row>
    <row r="109" spans="1:268" s="4" customFormat="1" ht="12.75" customHeight="1" x14ac:dyDescent="0.2">
      <c r="A109" s="551"/>
      <c r="B109" s="566"/>
      <c r="C109" s="208"/>
      <c r="D109" s="193" t="s">
        <v>167</v>
      </c>
      <c r="E109" s="194" t="s">
        <v>35</v>
      </c>
      <c r="F109" s="33"/>
      <c r="G109" s="33"/>
      <c r="H109" s="33">
        <v>1</v>
      </c>
      <c r="I109" s="33"/>
      <c r="J109" s="33"/>
      <c r="K109" s="33"/>
      <c r="L109" s="33"/>
      <c r="M109" s="378">
        <f t="shared" si="9"/>
        <v>1</v>
      </c>
      <c r="N109" s="36"/>
      <c r="O109" s="652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</row>
    <row r="110" spans="1:268" ht="12.75" customHeight="1" x14ac:dyDescent="0.2">
      <c r="A110" s="551"/>
      <c r="B110" s="566"/>
      <c r="C110" s="208"/>
      <c r="D110" s="193" t="s">
        <v>451</v>
      </c>
      <c r="E110" s="194" t="s">
        <v>35</v>
      </c>
      <c r="F110" s="33"/>
      <c r="G110" s="33"/>
      <c r="H110" s="33">
        <v>1</v>
      </c>
      <c r="I110" s="33"/>
      <c r="J110" s="33"/>
      <c r="K110" s="33"/>
      <c r="L110" s="33"/>
      <c r="M110" s="378">
        <f t="shared" si="9"/>
        <v>1</v>
      </c>
      <c r="O110" s="652"/>
    </row>
    <row r="111" spans="1:268" s="4" customFormat="1" ht="12.75" customHeight="1" x14ac:dyDescent="0.2">
      <c r="A111" s="551"/>
      <c r="B111" s="566"/>
      <c r="C111" s="208"/>
      <c r="D111" s="193" t="s">
        <v>712</v>
      </c>
      <c r="E111" s="194" t="s">
        <v>95</v>
      </c>
      <c r="F111" s="33"/>
      <c r="G111" s="33">
        <v>1</v>
      </c>
      <c r="H111" s="33"/>
      <c r="I111" s="33"/>
      <c r="J111" s="33"/>
      <c r="K111" s="33"/>
      <c r="L111" s="33"/>
      <c r="M111" s="378">
        <f t="shared" si="9"/>
        <v>1</v>
      </c>
      <c r="N111" s="36"/>
      <c r="O111" s="652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</row>
    <row r="112" spans="1:268" ht="28.5" customHeight="1" thickBot="1" x14ac:dyDescent="0.25">
      <c r="A112" s="552"/>
      <c r="B112" s="595"/>
      <c r="C112" s="212"/>
      <c r="D112" s="200"/>
      <c r="E112" s="201"/>
      <c r="F112" s="202"/>
      <c r="G112" s="202"/>
      <c r="H112" s="202"/>
      <c r="I112" s="202"/>
      <c r="J112" s="202"/>
      <c r="K112" s="202"/>
      <c r="L112" s="202"/>
      <c r="M112" s="372">
        <f>SUM(M103:M110)</f>
        <v>85</v>
      </c>
      <c r="O112" s="652"/>
    </row>
    <row r="113" spans="1:268" ht="17.25" customHeight="1" x14ac:dyDescent="0.2">
      <c r="A113" s="542">
        <v>17</v>
      </c>
      <c r="B113" s="545" t="s">
        <v>101</v>
      </c>
      <c r="C113" s="210">
        <v>5260900490</v>
      </c>
      <c r="D113" s="196" t="s">
        <v>88</v>
      </c>
      <c r="E113" s="197" t="s">
        <v>89</v>
      </c>
      <c r="F113" s="198">
        <v>15</v>
      </c>
      <c r="G113" s="198">
        <v>15</v>
      </c>
      <c r="H113" s="198">
        <v>15</v>
      </c>
      <c r="I113" s="198">
        <v>15</v>
      </c>
      <c r="J113" s="198"/>
      <c r="K113" s="198"/>
      <c r="L113" s="198"/>
      <c r="M113" s="376">
        <f>SUM(F117:L117)</f>
        <v>2</v>
      </c>
      <c r="O113" s="652"/>
    </row>
    <row r="114" spans="1:268" s="4" customFormat="1" ht="17.25" customHeight="1" x14ac:dyDescent="0.2">
      <c r="A114" s="543"/>
      <c r="B114" s="546"/>
      <c r="C114" s="208">
        <v>526001001</v>
      </c>
      <c r="D114" s="193" t="s">
        <v>86</v>
      </c>
      <c r="E114" s="194" t="s">
        <v>87</v>
      </c>
      <c r="F114" s="33"/>
      <c r="G114" s="33"/>
      <c r="H114" s="33"/>
      <c r="I114" s="33"/>
      <c r="J114" s="33"/>
      <c r="K114" s="33">
        <v>4</v>
      </c>
      <c r="L114" s="33">
        <v>10</v>
      </c>
      <c r="M114" s="378">
        <f t="shared" ref="M114:M115" si="10">SUM(F114:L114)</f>
        <v>14</v>
      </c>
      <c r="N114" s="36"/>
      <c r="O114" s="652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</row>
    <row r="115" spans="1:268" s="4" customFormat="1" ht="17.25" customHeight="1" x14ac:dyDescent="0.2">
      <c r="A115" s="543"/>
      <c r="B115" s="546"/>
      <c r="C115" s="208"/>
      <c r="D115" s="193" t="s">
        <v>195</v>
      </c>
      <c r="E115" s="194" t="s">
        <v>107</v>
      </c>
      <c r="F115" s="33"/>
      <c r="G115" s="33"/>
      <c r="H115" s="33"/>
      <c r="I115" s="33"/>
      <c r="J115" s="33"/>
      <c r="K115" s="33">
        <v>2</v>
      </c>
      <c r="L115" s="33"/>
      <c r="M115" s="378">
        <f t="shared" si="10"/>
        <v>2</v>
      </c>
      <c r="N115" s="36"/>
      <c r="O115" s="652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</row>
    <row r="116" spans="1:268" ht="17.25" customHeight="1" thickBot="1" x14ac:dyDescent="0.25">
      <c r="A116" s="544"/>
      <c r="B116" s="547"/>
      <c r="C116" s="212"/>
      <c r="D116" s="200"/>
      <c r="E116" s="201"/>
      <c r="F116" s="202"/>
      <c r="G116" s="202"/>
      <c r="H116" s="202"/>
      <c r="I116" s="202"/>
      <c r="J116" s="202"/>
      <c r="K116" s="202"/>
      <c r="L116" s="202"/>
      <c r="M116" s="372">
        <f>SUM(M113:M115)</f>
        <v>18</v>
      </c>
      <c r="O116" s="652"/>
    </row>
    <row r="117" spans="1:268" s="4" customFormat="1" ht="17.25" customHeight="1" x14ac:dyDescent="0.2">
      <c r="A117" s="550">
        <v>18</v>
      </c>
      <c r="B117" s="594" t="s">
        <v>345</v>
      </c>
      <c r="C117" s="210">
        <v>5262008630</v>
      </c>
      <c r="D117" s="196" t="s">
        <v>36</v>
      </c>
      <c r="E117" s="197" t="s">
        <v>37</v>
      </c>
      <c r="F117" s="198"/>
      <c r="G117" s="198">
        <v>2</v>
      </c>
      <c r="H117" s="198"/>
      <c r="I117" s="198"/>
      <c r="J117" s="198"/>
      <c r="K117" s="198"/>
      <c r="L117" s="198"/>
      <c r="M117" s="376">
        <f>SUM(F117:L117)</f>
        <v>2</v>
      </c>
      <c r="N117" s="36"/>
      <c r="O117" s="652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</row>
    <row r="118" spans="1:268" s="4" customFormat="1" ht="17.25" customHeight="1" x14ac:dyDescent="0.2">
      <c r="A118" s="551"/>
      <c r="B118" s="566"/>
      <c r="C118" s="208">
        <v>526201001</v>
      </c>
      <c r="D118" s="193" t="s">
        <v>92</v>
      </c>
      <c r="E118" s="194" t="s">
        <v>93</v>
      </c>
      <c r="F118" s="33"/>
      <c r="G118" s="33">
        <v>1</v>
      </c>
      <c r="H118" s="33">
        <v>3</v>
      </c>
      <c r="I118" s="33"/>
      <c r="J118" s="33"/>
      <c r="K118" s="33"/>
      <c r="L118" s="33"/>
      <c r="M118" s="378">
        <f t="shared" ref="M118" si="11">SUM(F118:L118)</f>
        <v>4</v>
      </c>
      <c r="N118" s="36"/>
      <c r="O118" s="652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</row>
    <row r="119" spans="1:268" s="4" customFormat="1" ht="17.25" customHeight="1" x14ac:dyDescent="0.2">
      <c r="A119" s="551"/>
      <c r="B119" s="566"/>
      <c r="C119" s="208"/>
      <c r="D119" s="193" t="s">
        <v>61</v>
      </c>
      <c r="E119" s="194" t="s">
        <v>62</v>
      </c>
      <c r="F119" s="33">
        <v>1</v>
      </c>
      <c r="G119" s="33"/>
      <c r="H119" s="33"/>
      <c r="I119" s="33"/>
      <c r="J119" s="33"/>
      <c r="K119" s="33"/>
      <c r="L119" s="33"/>
      <c r="M119" s="378">
        <f t="shared" ref="M119:M126" si="12">SUM(F119:L119)</f>
        <v>1</v>
      </c>
      <c r="N119" s="36"/>
      <c r="O119" s="652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</row>
    <row r="120" spans="1:268" s="4" customFormat="1" ht="17.25" customHeight="1" x14ac:dyDescent="0.2">
      <c r="A120" s="551"/>
      <c r="B120" s="566"/>
      <c r="C120" s="208"/>
      <c r="D120" s="193" t="s">
        <v>59</v>
      </c>
      <c r="E120" s="194" t="s">
        <v>60</v>
      </c>
      <c r="F120" s="33">
        <v>1</v>
      </c>
      <c r="G120" s="33"/>
      <c r="H120" s="33"/>
      <c r="I120" s="33"/>
      <c r="J120" s="33"/>
      <c r="K120" s="33"/>
      <c r="L120" s="33"/>
      <c r="M120" s="378">
        <f t="shared" si="12"/>
        <v>1</v>
      </c>
      <c r="N120" s="36"/>
      <c r="O120" s="652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</row>
    <row r="121" spans="1:268" s="4" customFormat="1" ht="17.25" customHeight="1" x14ac:dyDescent="0.2">
      <c r="A121" s="551"/>
      <c r="B121" s="566"/>
      <c r="C121" s="208"/>
      <c r="D121" s="193" t="s">
        <v>342</v>
      </c>
      <c r="E121" s="194" t="s">
        <v>14</v>
      </c>
      <c r="F121" s="33"/>
      <c r="G121" s="33"/>
      <c r="H121" s="33">
        <v>1</v>
      </c>
      <c r="I121" s="33"/>
      <c r="J121" s="33"/>
      <c r="K121" s="33"/>
      <c r="L121" s="33"/>
      <c r="M121" s="378">
        <f t="shared" si="12"/>
        <v>1</v>
      </c>
      <c r="N121" s="36"/>
      <c r="O121" s="652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</row>
    <row r="122" spans="1:268" s="4" customFormat="1" ht="17.25" customHeight="1" x14ac:dyDescent="0.2">
      <c r="A122" s="551"/>
      <c r="B122" s="566"/>
      <c r="C122" s="208"/>
      <c r="D122" s="193" t="s">
        <v>114</v>
      </c>
      <c r="E122" s="194" t="s">
        <v>115</v>
      </c>
      <c r="F122" s="33"/>
      <c r="G122" s="33"/>
      <c r="H122" s="33"/>
      <c r="I122" s="33"/>
      <c r="J122" s="33"/>
      <c r="K122" s="33">
        <v>2</v>
      </c>
      <c r="L122" s="33"/>
      <c r="M122" s="378">
        <f t="shared" si="12"/>
        <v>2</v>
      </c>
      <c r="N122" s="36"/>
      <c r="O122" s="652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</row>
    <row r="123" spans="1:268" s="4" customFormat="1" ht="15" customHeight="1" x14ac:dyDescent="0.2">
      <c r="A123" s="551"/>
      <c r="B123" s="566"/>
      <c r="C123" s="208"/>
      <c r="D123" s="193" t="s">
        <v>151</v>
      </c>
      <c r="E123" s="194" t="s">
        <v>152</v>
      </c>
      <c r="F123" s="33"/>
      <c r="G123" s="33"/>
      <c r="H123" s="33"/>
      <c r="I123" s="33"/>
      <c r="J123" s="33"/>
      <c r="K123" s="33">
        <v>1</v>
      </c>
      <c r="L123" s="33"/>
      <c r="M123" s="378">
        <f t="shared" si="12"/>
        <v>1</v>
      </c>
      <c r="N123" s="36"/>
      <c r="O123" s="652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</row>
    <row r="124" spans="1:268" ht="16.5" customHeight="1" x14ac:dyDescent="0.2">
      <c r="A124" s="551"/>
      <c r="B124" s="566"/>
      <c r="C124" s="208"/>
      <c r="D124" s="193" t="s">
        <v>721</v>
      </c>
      <c r="E124" s="194" t="s">
        <v>57</v>
      </c>
      <c r="F124" s="33"/>
      <c r="G124" s="33">
        <v>11</v>
      </c>
      <c r="H124" s="33">
        <v>1</v>
      </c>
      <c r="I124" s="33"/>
      <c r="J124" s="33"/>
      <c r="K124" s="33"/>
      <c r="L124" s="33"/>
      <c r="M124" s="378">
        <f t="shared" si="12"/>
        <v>12</v>
      </c>
      <c r="O124" s="652"/>
    </row>
    <row r="125" spans="1:268" s="4" customFormat="1" ht="16.5" customHeight="1" x14ac:dyDescent="0.2">
      <c r="A125" s="551"/>
      <c r="B125" s="566"/>
      <c r="C125" s="208"/>
      <c r="D125" s="193" t="s">
        <v>43</v>
      </c>
      <c r="E125" s="194" t="s">
        <v>44</v>
      </c>
      <c r="F125" s="33"/>
      <c r="G125" s="33"/>
      <c r="H125" s="33"/>
      <c r="I125" s="33">
        <v>1</v>
      </c>
      <c r="J125" s="33"/>
      <c r="K125" s="33"/>
      <c r="L125" s="33"/>
      <c r="M125" s="378">
        <f t="shared" si="12"/>
        <v>1</v>
      </c>
      <c r="N125" s="36"/>
      <c r="O125" s="652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</row>
    <row r="126" spans="1:268" s="4" customFormat="1" ht="18.75" customHeight="1" x14ac:dyDescent="0.2">
      <c r="A126" s="551"/>
      <c r="B126" s="566"/>
      <c r="C126" s="208"/>
      <c r="D126" s="193" t="s">
        <v>108</v>
      </c>
      <c r="E126" s="194" t="s">
        <v>40</v>
      </c>
      <c r="F126" s="33"/>
      <c r="G126" s="33">
        <v>5</v>
      </c>
      <c r="H126" s="33">
        <v>2</v>
      </c>
      <c r="I126" s="33"/>
      <c r="J126" s="33"/>
      <c r="K126" s="33"/>
      <c r="L126" s="33"/>
      <c r="M126" s="378">
        <f t="shared" si="12"/>
        <v>7</v>
      </c>
      <c r="N126" s="36"/>
      <c r="O126" s="652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</row>
    <row r="127" spans="1:268" s="4" customFormat="1" ht="17.25" customHeight="1" thickBot="1" x14ac:dyDescent="0.25">
      <c r="A127" s="552"/>
      <c r="B127" s="595"/>
      <c r="C127" s="212"/>
      <c r="D127" s="200"/>
      <c r="E127" s="201"/>
      <c r="F127" s="202"/>
      <c r="G127" s="202"/>
      <c r="H127" s="202"/>
      <c r="I127" s="202"/>
      <c r="J127" s="202"/>
      <c r="K127" s="202"/>
      <c r="L127" s="202"/>
      <c r="M127" s="384">
        <f>SUM(M117:M126)</f>
        <v>32</v>
      </c>
      <c r="N127" s="36"/>
      <c r="O127" s="652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</row>
    <row r="128" spans="1:268" ht="27" customHeight="1" x14ac:dyDescent="0.2">
      <c r="A128" s="550">
        <v>19</v>
      </c>
      <c r="B128" s="594" t="s">
        <v>346</v>
      </c>
      <c r="C128" s="210">
        <v>5257008145</v>
      </c>
      <c r="D128" s="196" t="s">
        <v>122</v>
      </c>
      <c r="E128" s="197" t="s">
        <v>34</v>
      </c>
      <c r="F128" s="198">
        <v>6</v>
      </c>
      <c r="G128" s="198">
        <v>5</v>
      </c>
      <c r="H128" s="198">
        <v>3</v>
      </c>
      <c r="I128" s="198"/>
      <c r="J128" s="198"/>
      <c r="K128" s="198"/>
      <c r="L128" s="198"/>
      <c r="M128" s="376">
        <f>SUM(F128:L128)</f>
        <v>14</v>
      </c>
      <c r="O128" s="652"/>
    </row>
    <row r="129" spans="1:268" s="4" customFormat="1" ht="27" customHeight="1" x14ac:dyDescent="0.2">
      <c r="A129" s="551"/>
      <c r="B129" s="566"/>
      <c r="C129" s="208">
        <v>525701001</v>
      </c>
      <c r="D129" s="193" t="s">
        <v>146</v>
      </c>
      <c r="E129" s="194" t="s">
        <v>147</v>
      </c>
      <c r="F129" s="33"/>
      <c r="G129" s="33"/>
      <c r="H129" s="33"/>
      <c r="I129" s="33"/>
      <c r="J129" s="33"/>
      <c r="K129" s="33">
        <v>1</v>
      </c>
      <c r="L129" s="33"/>
      <c r="M129" s="378">
        <f t="shared" ref="M129:M143" si="13">SUM(F129:L129)</f>
        <v>1</v>
      </c>
      <c r="N129" s="36"/>
      <c r="O129" s="652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</row>
    <row r="130" spans="1:268" s="4" customFormat="1" ht="27" customHeight="1" x14ac:dyDescent="0.2">
      <c r="A130" s="551"/>
      <c r="B130" s="566"/>
      <c r="C130" s="208"/>
      <c r="D130" s="193" t="s">
        <v>67</v>
      </c>
      <c r="E130" s="194" t="s">
        <v>68</v>
      </c>
      <c r="F130" s="33"/>
      <c r="G130" s="33">
        <v>2</v>
      </c>
      <c r="H130" s="33"/>
      <c r="I130" s="33">
        <v>2</v>
      </c>
      <c r="J130" s="33"/>
      <c r="K130" s="33"/>
      <c r="L130" s="33"/>
      <c r="M130" s="378">
        <f t="shared" si="13"/>
        <v>4</v>
      </c>
      <c r="N130" s="36"/>
      <c r="O130" s="652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</row>
    <row r="131" spans="1:268" s="4" customFormat="1" ht="27" customHeight="1" x14ac:dyDescent="0.2">
      <c r="A131" s="551"/>
      <c r="B131" s="566"/>
      <c r="C131" s="208"/>
      <c r="D131" s="193" t="s">
        <v>151</v>
      </c>
      <c r="E131" s="194" t="s">
        <v>152</v>
      </c>
      <c r="F131" s="33"/>
      <c r="G131" s="33"/>
      <c r="H131" s="33"/>
      <c r="I131" s="33"/>
      <c r="J131" s="33"/>
      <c r="K131" s="33"/>
      <c r="L131" s="33">
        <v>1</v>
      </c>
      <c r="M131" s="378">
        <f t="shared" si="13"/>
        <v>1</v>
      </c>
      <c r="N131" s="36"/>
      <c r="O131" s="652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</row>
    <row r="132" spans="1:268" s="4" customFormat="1" ht="27" customHeight="1" x14ac:dyDescent="0.2">
      <c r="A132" s="551"/>
      <c r="B132" s="566"/>
      <c r="C132" s="208"/>
      <c r="D132" s="193" t="s">
        <v>141</v>
      </c>
      <c r="E132" s="194" t="s">
        <v>142</v>
      </c>
      <c r="F132" s="33">
        <v>1</v>
      </c>
      <c r="G132" s="33"/>
      <c r="H132" s="33"/>
      <c r="I132" s="33"/>
      <c r="J132" s="33"/>
      <c r="K132" s="33"/>
      <c r="L132" s="33"/>
      <c r="M132" s="378">
        <f t="shared" si="13"/>
        <v>1</v>
      </c>
      <c r="N132" s="36"/>
      <c r="O132" s="652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</row>
    <row r="133" spans="1:268" ht="34.5" customHeight="1" thickBot="1" x14ac:dyDescent="0.25">
      <c r="A133" s="552"/>
      <c r="B133" s="595"/>
      <c r="C133" s="212"/>
      <c r="D133" s="200"/>
      <c r="E133" s="201"/>
      <c r="F133" s="202"/>
      <c r="G133" s="202"/>
      <c r="H133" s="202"/>
      <c r="I133" s="202"/>
      <c r="J133" s="202"/>
      <c r="K133" s="202"/>
      <c r="L133" s="202"/>
      <c r="M133" s="372">
        <f>SUM(M128:M132)</f>
        <v>21</v>
      </c>
      <c r="O133" s="652"/>
    </row>
    <row r="134" spans="1:268" s="4" customFormat="1" ht="26.25" customHeight="1" x14ac:dyDescent="0.2">
      <c r="A134" s="550">
        <v>20</v>
      </c>
      <c r="B134" s="548" t="s">
        <v>447</v>
      </c>
      <c r="C134" s="210">
        <v>5256083213</v>
      </c>
      <c r="D134" s="196" t="s">
        <v>109</v>
      </c>
      <c r="E134" s="197" t="s">
        <v>73</v>
      </c>
      <c r="F134" s="198"/>
      <c r="G134" s="198">
        <v>2</v>
      </c>
      <c r="H134" s="198">
        <v>3</v>
      </c>
      <c r="I134" s="198"/>
      <c r="J134" s="198"/>
      <c r="K134" s="198"/>
      <c r="L134" s="198"/>
      <c r="M134" s="378">
        <f t="shared" si="13"/>
        <v>5</v>
      </c>
      <c r="N134" s="36"/>
      <c r="O134" s="652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</row>
    <row r="135" spans="1:268" ht="24" customHeight="1" x14ac:dyDescent="0.2">
      <c r="A135" s="551"/>
      <c r="B135" s="553"/>
      <c r="C135" s="208">
        <v>525601001</v>
      </c>
      <c r="D135" s="193" t="s">
        <v>110</v>
      </c>
      <c r="E135" s="194" t="s">
        <v>81</v>
      </c>
      <c r="F135" s="33"/>
      <c r="G135" s="33">
        <v>11</v>
      </c>
      <c r="H135" s="33"/>
      <c r="I135" s="33"/>
      <c r="J135" s="33"/>
      <c r="K135" s="33">
        <v>1</v>
      </c>
      <c r="L135" s="33"/>
      <c r="M135" s="378">
        <f t="shared" si="13"/>
        <v>12</v>
      </c>
      <c r="O135" s="652"/>
    </row>
    <row r="136" spans="1:268" s="4" customFormat="1" ht="21.75" customHeight="1" x14ac:dyDescent="0.2">
      <c r="A136" s="551"/>
      <c r="B136" s="553"/>
      <c r="C136" s="208"/>
      <c r="D136" s="193" t="s">
        <v>103</v>
      </c>
      <c r="E136" s="194" t="s">
        <v>104</v>
      </c>
      <c r="F136" s="33"/>
      <c r="G136" s="33"/>
      <c r="H136" s="33"/>
      <c r="I136" s="33"/>
      <c r="J136" s="33"/>
      <c r="K136" s="33"/>
      <c r="L136" s="33">
        <v>2</v>
      </c>
      <c r="M136" s="378">
        <f t="shared" si="13"/>
        <v>2</v>
      </c>
      <c r="N136" s="36"/>
      <c r="O136" s="652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</row>
    <row r="137" spans="1:268" s="4" customFormat="1" ht="23.25" customHeight="1" x14ac:dyDescent="0.2">
      <c r="A137" s="551"/>
      <c r="B137" s="553"/>
      <c r="C137" s="208"/>
      <c r="D137" s="193" t="s">
        <v>724</v>
      </c>
      <c r="E137" s="194" t="s">
        <v>202</v>
      </c>
      <c r="F137" s="33"/>
      <c r="G137" s="33">
        <v>1</v>
      </c>
      <c r="H137" s="33"/>
      <c r="I137" s="33"/>
      <c r="J137" s="33"/>
      <c r="K137" s="33"/>
      <c r="L137" s="33"/>
      <c r="M137" s="378">
        <f t="shared" si="13"/>
        <v>1</v>
      </c>
      <c r="N137" s="36"/>
      <c r="O137" s="652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</row>
    <row r="138" spans="1:268" s="4" customFormat="1" ht="15.75" customHeight="1" x14ac:dyDescent="0.2">
      <c r="A138" s="551"/>
      <c r="B138" s="553"/>
      <c r="C138" s="208"/>
      <c r="D138" s="193" t="s">
        <v>114</v>
      </c>
      <c r="E138" s="194" t="s">
        <v>115</v>
      </c>
      <c r="F138" s="33"/>
      <c r="G138" s="33"/>
      <c r="H138" s="33"/>
      <c r="I138" s="33"/>
      <c r="J138" s="33"/>
      <c r="K138" s="33">
        <v>1</v>
      </c>
      <c r="L138" s="33"/>
      <c r="M138" s="378">
        <f t="shared" si="13"/>
        <v>1</v>
      </c>
      <c r="N138" s="36"/>
      <c r="O138" s="652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</row>
    <row r="139" spans="1:268" s="4" customFormat="1" ht="17.25" customHeight="1" x14ac:dyDescent="0.2">
      <c r="A139" s="551"/>
      <c r="B139" s="553"/>
      <c r="C139" s="208"/>
      <c r="D139" s="193" t="s">
        <v>78</v>
      </c>
      <c r="E139" s="194" t="s">
        <v>79</v>
      </c>
      <c r="F139" s="33"/>
      <c r="G139" s="33">
        <v>3</v>
      </c>
      <c r="H139" s="33"/>
      <c r="I139" s="33"/>
      <c r="J139" s="33"/>
      <c r="K139" s="33"/>
      <c r="L139" s="33"/>
      <c r="M139" s="378">
        <f t="shared" si="13"/>
        <v>3</v>
      </c>
      <c r="N139" s="36"/>
      <c r="O139" s="652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</row>
    <row r="140" spans="1:268" s="4" customFormat="1" ht="23.25" customHeight="1" x14ac:dyDescent="0.2">
      <c r="A140" s="551"/>
      <c r="B140" s="553"/>
      <c r="C140" s="208"/>
      <c r="D140" s="193" t="s">
        <v>38</v>
      </c>
      <c r="E140" s="194" t="s">
        <v>39</v>
      </c>
      <c r="F140" s="33"/>
      <c r="G140" s="33">
        <v>3</v>
      </c>
      <c r="H140" s="33"/>
      <c r="I140" s="33">
        <v>2</v>
      </c>
      <c r="J140" s="33"/>
      <c r="K140" s="33"/>
      <c r="L140" s="33"/>
      <c r="M140" s="378">
        <f t="shared" si="13"/>
        <v>5</v>
      </c>
      <c r="N140" s="36"/>
      <c r="O140" s="652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</row>
    <row r="141" spans="1:268" s="4" customFormat="1" ht="23.25" customHeight="1" x14ac:dyDescent="0.2">
      <c r="A141" s="551"/>
      <c r="B141" s="553"/>
      <c r="C141" s="208"/>
      <c r="D141" s="193" t="s">
        <v>148</v>
      </c>
      <c r="E141" s="194" t="s">
        <v>149</v>
      </c>
      <c r="F141" s="33"/>
      <c r="G141" s="33"/>
      <c r="H141" s="33"/>
      <c r="I141" s="33"/>
      <c r="J141" s="33"/>
      <c r="K141" s="33">
        <v>1</v>
      </c>
      <c r="L141" s="33"/>
      <c r="M141" s="378">
        <f t="shared" si="13"/>
        <v>1</v>
      </c>
      <c r="N141" s="36"/>
      <c r="O141" s="652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</row>
    <row r="142" spans="1:268" s="4" customFormat="1" ht="23.25" customHeight="1" x14ac:dyDescent="0.2">
      <c r="A142" s="551"/>
      <c r="B142" s="553"/>
      <c r="C142" s="208"/>
      <c r="D142" s="193" t="s">
        <v>61</v>
      </c>
      <c r="E142" s="194" t="s">
        <v>62</v>
      </c>
      <c r="F142" s="33"/>
      <c r="G142" s="33">
        <v>1</v>
      </c>
      <c r="H142" s="33">
        <v>3</v>
      </c>
      <c r="I142" s="33"/>
      <c r="J142" s="33"/>
      <c r="K142" s="33"/>
      <c r="L142" s="33"/>
      <c r="M142" s="378">
        <f t="shared" si="13"/>
        <v>4</v>
      </c>
      <c r="N142" s="36"/>
      <c r="O142" s="652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</row>
    <row r="143" spans="1:268" s="4" customFormat="1" ht="23.25" customHeight="1" x14ac:dyDescent="0.2">
      <c r="A143" s="551"/>
      <c r="B143" s="553"/>
      <c r="C143" s="208"/>
      <c r="D143" s="193" t="s">
        <v>43</v>
      </c>
      <c r="E143" s="194" t="s">
        <v>732</v>
      </c>
      <c r="F143" s="33"/>
      <c r="G143" s="33"/>
      <c r="H143" s="33"/>
      <c r="I143" s="33"/>
      <c r="J143" s="33">
        <v>1</v>
      </c>
      <c r="K143" s="33"/>
      <c r="L143" s="33"/>
      <c r="M143" s="378">
        <f t="shared" si="13"/>
        <v>1</v>
      </c>
      <c r="N143" s="36"/>
      <c r="O143" s="652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</row>
    <row r="144" spans="1:268" s="3" customFormat="1" ht="22.5" customHeight="1" thickBot="1" x14ac:dyDescent="0.25">
      <c r="A144" s="552"/>
      <c r="B144" s="549"/>
      <c r="C144" s="212"/>
      <c r="D144" s="200"/>
      <c r="E144" s="201"/>
      <c r="F144" s="202"/>
      <c r="G144" s="202"/>
      <c r="H144" s="202"/>
      <c r="I144" s="202"/>
      <c r="J144" s="202"/>
      <c r="K144" s="202"/>
      <c r="L144" s="202"/>
      <c r="M144" s="372">
        <f>SUM(M134:M143)</f>
        <v>35</v>
      </c>
      <c r="N144" s="48"/>
      <c r="O144" s="652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67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8"/>
      <c r="JD144" s="38"/>
      <c r="JE144" s="38"/>
      <c r="JF144" s="38"/>
      <c r="JG144" s="38"/>
      <c r="JH144" s="38"/>
    </row>
    <row r="145" spans="1:268" s="49" customFormat="1" ht="24.75" customHeight="1" x14ac:dyDescent="0.2">
      <c r="A145" s="542">
        <v>21</v>
      </c>
      <c r="B145" s="570" t="s">
        <v>417</v>
      </c>
      <c r="C145" s="210" t="s">
        <v>766</v>
      </c>
      <c r="D145" s="196" t="s">
        <v>46</v>
      </c>
      <c r="E145" s="197" t="s">
        <v>47</v>
      </c>
      <c r="F145" s="198"/>
      <c r="G145" s="198">
        <v>9</v>
      </c>
      <c r="H145" s="198">
        <v>3</v>
      </c>
      <c r="I145" s="198"/>
      <c r="J145" s="198"/>
      <c r="K145" s="198"/>
      <c r="L145" s="235"/>
      <c r="M145" s="376">
        <f>SUM(F145:L145)</f>
        <v>12</v>
      </c>
      <c r="N145" s="48"/>
      <c r="O145" s="652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  <c r="IX145" s="48"/>
      <c r="IY145" s="48"/>
      <c r="IZ145" s="48"/>
      <c r="JA145" s="48"/>
      <c r="JB145" s="48"/>
      <c r="JC145" s="48"/>
      <c r="JD145" s="48"/>
      <c r="JE145" s="48"/>
      <c r="JF145" s="48"/>
      <c r="JG145" s="48"/>
      <c r="JH145" s="48"/>
    </row>
    <row r="146" spans="1:268" s="49" customFormat="1" ht="18" customHeight="1" x14ac:dyDescent="0.2">
      <c r="A146" s="543"/>
      <c r="B146" s="571"/>
      <c r="C146" s="208">
        <v>5257167106</v>
      </c>
      <c r="D146" s="193" t="s">
        <v>371</v>
      </c>
      <c r="E146" s="194" t="s">
        <v>95</v>
      </c>
      <c r="F146" s="33"/>
      <c r="G146" s="33">
        <v>1</v>
      </c>
      <c r="H146" s="33"/>
      <c r="I146" s="33"/>
      <c r="J146" s="33"/>
      <c r="K146" s="33"/>
      <c r="L146" s="39"/>
      <c r="M146" s="378">
        <f>SUM(F146:L146)</f>
        <v>1</v>
      </c>
      <c r="N146" s="48"/>
      <c r="O146" s="653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  <c r="IX146" s="48"/>
      <c r="IY146" s="48"/>
      <c r="IZ146" s="48"/>
      <c r="JA146" s="48"/>
      <c r="JB146" s="48"/>
      <c r="JC146" s="48"/>
      <c r="JD146" s="48"/>
      <c r="JE146" s="48"/>
      <c r="JF146" s="48"/>
      <c r="JG146" s="48"/>
      <c r="JH146" s="48"/>
    </row>
    <row r="147" spans="1:268" s="49" customFormat="1" ht="18" customHeight="1" x14ac:dyDescent="0.2">
      <c r="A147" s="543"/>
      <c r="B147" s="571"/>
      <c r="C147" s="208"/>
      <c r="D147" s="193" t="s">
        <v>335</v>
      </c>
      <c r="E147" s="194" t="s">
        <v>206</v>
      </c>
      <c r="F147" s="33"/>
      <c r="G147" s="33">
        <v>3</v>
      </c>
      <c r="H147" s="33"/>
      <c r="I147" s="33"/>
      <c r="J147" s="33"/>
      <c r="K147" s="33"/>
      <c r="L147" s="39"/>
      <c r="M147" s="378">
        <f t="shared" ref="M147:M148" si="14">SUM(F147:L147)</f>
        <v>3</v>
      </c>
      <c r="N147" s="48"/>
      <c r="O147" s="653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</row>
    <row r="148" spans="1:268" s="49" customFormat="1" ht="18" customHeight="1" x14ac:dyDescent="0.2">
      <c r="A148" s="543"/>
      <c r="B148" s="571"/>
      <c r="C148" s="208"/>
      <c r="D148" s="193" t="s">
        <v>83</v>
      </c>
      <c r="E148" s="194" t="s">
        <v>84</v>
      </c>
      <c r="F148" s="33"/>
      <c r="G148" s="33"/>
      <c r="H148" s="33"/>
      <c r="I148" s="33"/>
      <c r="J148" s="33"/>
      <c r="K148" s="33">
        <v>1</v>
      </c>
      <c r="L148" s="39"/>
      <c r="M148" s="378">
        <f t="shared" si="14"/>
        <v>1</v>
      </c>
      <c r="N148" s="48"/>
      <c r="O148" s="653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  <c r="IX148" s="48"/>
      <c r="IY148" s="48"/>
      <c r="IZ148" s="48"/>
      <c r="JA148" s="48"/>
      <c r="JB148" s="48"/>
      <c r="JC148" s="48"/>
      <c r="JD148" s="48"/>
      <c r="JE148" s="48"/>
      <c r="JF148" s="48"/>
      <c r="JG148" s="48"/>
      <c r="JH148" s="48"/>
    </row>
    <row r="149" spans="1:268" s="49" customFormat="1" ht="21" customHeight="1" thickBot="1" x14ac:dyDescent="0.25">
      <c r="A149" s="544"/>
      <c r="B149" s="572"/>
      <c r="C149" s="212"/>
      <c r="D149" s="200"/>
      <c r="E149" s="201"/>
      <c r="F149" s="202"/>
      <c r="G149" s="202"/>
      <c r="H149" s="202"/>
      <c r="I149" s="202"/>
      <c r="J149" s="202"/>
      <c r="K149" s="202"/>
      <c r="L149" s="236"/>
      <c r="M149" s="384">
        <f>SUM(M145:M146)</f>
        <v>13</v>
      </c>
      <c r="N149" s="48"/>
      <c r="O149" s="653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  <c r="IX149" s="48"/>
      <c r="IY149" s="48"/>
      <c r="IZ149" s="48"/>
      <c r="JA149" s="48"/>
      <c r="JB149" s="48"/>
      <c r="JC149" s="48"/>
      <c r="JD149" s="48"/>
      <c r="JE149" s="48"/>
      <c r="JF149" s="48"/>
      <c r="JG149" s="48"/>
      <c r="JH149" s="48"/>
    </row>
    <row r="150" spans="1:268" s="49" customFormat="1" ht="12.75" customHeight="1" x14ac:dyDescent="0.2">
      <c r="A150" s="550">
        <v>22</v>
      </c>
      <c r="B150" s="548" t="s">
        <v>112</v>
      </c>
      <c r="C150" s="210">
        <v>5257005049</v>
      </c>
      <c r="D150" s="196" t="s">
        <v>341</v>
      </c>
      <c r="E150" s="197" t="s">
        <v>57</v>
      </c>
      <c r="F150" s="198"/>
      <c r="G150" s="235">
        <v>11</v>
      </c>
      <c r="H150" s="235">
        <v>1</v>
      </c>
      <c r="I150" s="235"/>
      <c r="J150" s="235"/>
      <c r="K150" s="235"/>
      <c r="L150" s="235"/>
      <c r="M150" s="376">
        <f>SUM(F150:L150)</f>
        <v>12</v>
      </c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  <c r="IX150" s="48"/>
      <c r="IY150" s="48"/>
      <c r="IZ150" s="48"/>
      <c r="JA150" s="48"/>
      <c r="JB150" s="48"/>
      <c r="JC150" s="48"/>
      <c r="JD150" s="48"/>
      <c r="JE150" s="48"/>
      <c r="JF150" s="48"/>
      <c r="JG150" s="48"/>
      <c r="JH150" s="48"/>
    </row>
    <row r="151" spans="1:268" ht="17.25" customHeight="1" x14ac:dyDescent="0.2">
      <c r="A151" s="551"/>
      <c r="B151" s="553"/>
      <c r="C151" s="208">
        <v>525701001</v>
      </c>
      <c r="D151" s="193" t="s">
        <v>454</v>
      </c>
      <c r="E151" s="194" t="s">
        <v>66</v>
      </c>
      <c r="F151" s="33"/>
      <c r="G151" s="39"/>
      <c r="H151" s="39"/>
      <c r="I151" s="39"/>
      <c r="J151" s="39"/>
      <c r="K151" s="39"/>
      <c r="L151" s="39">
        <v>1</v>
      </c>
      <c r="M151" s="378">
        <f>SUM(F151:L151)</f>
        <v>1</v>
      </c>
      <c r="O151" s="652"/>
    </row>
    <row r="152" spans="1:268" ht="12.75" customHeight="1" x14ac:dyDescent="0.2">
      <c r="A152" s="551"/>
      <c r="B152" s="553"/>
      <c r="C152" s="208"/>
      <c r="D152" s="193" t="s">
        <v>61</v>
      </c>
      <c r="E152" s="194" t="s">
        <v>62</v>
      </c>
      <c r="F152" s="33"/>
      <c r="G152" s="39">
        <v>2</v>
      </c>
      <c r="H152" s="39">
        <v>2</v>
      </c>
      <c r="I152" s="39"/>
      <c r="J152" s="39"/>
      <c r="K152" s="39"/>
      <c r="L152" s="39"/>
      <c r="M152" s="378">
        <f t="shared" ref="M152:M154" si="15">SUM(F152:L152)</f>
        <v>4</v>
      </c>
      <c r="O152" s="652"/>
    </row>
    <row r="153" spans="1:268" ht="17.25" customHeight="1" x14ac:dyDescent="0.2">
      <c r="A153" s="551"/>
      <c r="B153" s="553"/>
      <c r="C153" s="208"/>
      <c r="D153" s="193" t="s">
        <v>43</v>
      </c>
      <c r="E153" s="194" t="s">
        <v>44</v>
      </c>
      <c r="F153" s="33"/>
      <c r="G153" s="39"/>
      <c r="H153" s="39"/>
      <c r="I153" s="39">
        <v>2</v>
      </c>
      <c r="J153" s="39">
        <v>1</v>
      </c>
      <c r="K153" s="39"/>
      <c r="L153" s="39"/>
      <c r="M153" s="378">
        <f t="shared" si="15"/>
        <v>3</v>
      </c>
      <c r="O153" s="652"/>
    </row>
    <row r="154" spans="1:268" s="4" customFormat="1" ht="18.75" customHeight="1" x14ac:dyDescent="0.2">
      <c r="A154" s="551"/>
      <c r="B154" s="553"/>
      <c r="C154" s="208"/>
      <c r="D154" s="193" t="s">
        <v>36</v>
      </c>
      <c r="E154" s="194" t="s">
        <v>37</v>
      </c>
      <c r="F154" s="33"/>
      <c r="G154" s="39"/>
      <c r="H154" s="39"/>
      <c r="I154" s="39">
        <v>1</v>
      </c>
      <c r="J154" s="39"/>
      <c r="K154" s="39"/>
      <c r="L154" s="39"/>
      <c r="M154" s="378">
        <f t="shared" si="15"/>
        <v>1</v>
      </c>
      <c r="N154" s="36"/>
      <c r="O154" s="652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</row>
    <row r="155" spans="1:268" s="4" customFormat="1" ht="17.25" customHeight="1" thickBot="1" x14ac:dyDescent="0.25">
      <c r="A155" s="552"/>
      <c r="B155" s="549"/>
      <c r="C155" s="199"/>
      <c r="D155" s="237"/>
      <c r="E155" s="213"/>
      <c r="F155" s="236"/>
      <c r="G155" s="236"/>
      <c r="H155" s="236"/>
      <c r="I155" s="236"/>
      <c r="J155" s="236"/>
      <c r="K155" s="236"/>
      <c r="L155" s="202"/>
      <c r="M155" s="384">
        <f>SUM(M150:M154)</f>
        <v>21</v>
      </c>
      <c r="N155" s="36"/>
      <c r="O155" s="652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</row>
    <row r="156" spans="1:268" ht="26.25" customHeight="1" x14ac:dyDescent="0.2">
      <c r="A156" s="550">
        <v>23</v>
      </c>
      <c r="B156" s="594" t="s">
        <v>388</v>
      </c>
      <c r="C156" s="210">
        <v>5261005718</v>
      </c>
      <c r="D156" s="196" t="s">
        <v>135</v>
      </c>
      <c r="E156" s="197" t="s">
        <v>14</v>
      </c>
      <c r="F156" s="198"/>
      <c r="G156" s="198">
        <v>10</v>
      </c>
      <c r="H156" s="198">
        <v>2</v>
      </c>
      <c r="I156" s="198">
        <v>3</v>
      </c>
      <c r="J156" s="198"/>
      <c r="K156" s="198"/>
      <c r="L156" s="198"/>
      <c r="M156" s="376">
        <f>SUM(F156:L156)</f>
        <v>15</v>
      </c>
      <c r="O156" s="652"/>
    </row>
    <row r="157" spans="1:268" s="4" customFormat="1" ht="23.25" customHeight="1" x14ac:dyDescent="0.2">
      <c r="A157" s="551"/>
      <c r="B157" s="566"/>
      <c r="C157" s="208">
        <v>526101001</v>
      </c>
      <c r="D157" s="193" t="s">
        <v>136</v>
      </c>
      <c r="E157" s="194" t="s">
        <v>107</v>
      </c>
      <c r="F157" s="33"/>
      <c r="G157" s="33"/>
      <c r="H157" s="33"/>
      <c r="I157" s="33"/>
      <c r="J157" s="33"/>
      <c r="K157" s="33">
        <v>2</v>
      </c>
      <c r="L157" s="33">
        <v>2</v>
      </c>
      <c r="M157" s="378">
        <f t="shared" ref="M157:M179" si="16">SUM(F157:L157)</f>
        <v>4</v>
      </c>
      <c r="N157" s="36"/>
      <c r="O157" s="291"/>
      <c r="P157" s="652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</row>
    <row r="158" spans="1:268" s="4" customFormat="1" ht="17.25" customHeight="1" x14ac:dyDescent="0.2">
      <c r="A158" s="551"/>
      <c r="B158" s="566"/>
      <c r="C158" s="208"/>
      <c r="D158" s="193" t="s">
        <v>74</v>
      </c>
      <c r="E158" s="194" t="s">
        <v>75</v>
      </c>
      <c r="F158" s="33"/>
      <c r="G158" s="33"/>
      <c r="H158" s="33">
        <v>2</v>
      </c>
      <c r="I158" s="33">
        <v>2</v>
      </c>
      <c r="J158" s="33"/>
      <c r="K158" s="33"/>
      <c r="L158" s="33"/>
      <c r="M158" s="378">
        <f t="shared" si="16"/>
        <v>4</v>
      </c>
      <c r="N158" s="36"/>
      <c r="O158" s="36"/>
      <c r="P158" s="652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</row>
    <row r="159" spans="1:268" s="4" customFormat="1" ht="17.25" customHeight="1" x14ac:dyDescent="0.2">
      <c r="A159" s="551"/>
      <c r="B159" s="566"/>
      <c r="C159" s="208"/>
      <c r="D159" s="193" t="s">
        <v>49</v>
      </c>
      <c r="E159" s="194" t="s">
        <v>50</v>
      </c>
      <c r="F159" s="33"/>
      <c r="G159" s="33"/>
      <c r="H159" s="33">
        <v>2</v>
      </c>
      <c r="I159" s="33">
        <v>2</v>
      </c>
      <c r="J159" s="33"/>
      <c r="K159" s="33"/>
      <c r="L159" s="33"/>
      <c r="M159" s="378">
        <f t="shared" si="16"/>
        <v>4</v>
      </c>
      <c r="N159" s="36"/>
      <c r="O159" s="36"/>
      <c r="P159" s="652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</row>
    <row r="160" spans="1:268" s="4" customFormat="1" ht="17.25" customHeight="1" x14ac:dyDescent="0.2">
      <c r="A160" s="551"/>
      <c r="B160" s="566"/>
      <c r="C160" s="208"/>
      <c r="D160" s="193" t="s">
        <v>43</v>
      </c>
      <c r="E160" s="194" t="s">
        <v>44</v>
      </c>
      <c r="F160" s="33"/>
      <c r="G160" s="33"/>
      <c r="H160" s="33">
        <v>3</v>
      </c>
      <c r="I160" s="33">
        <v>2</v>
      </c>
      <c r="J160" s="33"/>
      <c r="K160" s="33"/>
      <c r="L160" s="33"/>
      <c r="M160" s="378">
        <f t="shared" si="16"/>
        <v>5</v>
      </c>
      <c r="N160" s="36"/>
      <c r="O160" s="36"/>
      <c r="P160" s="652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</row>
    <row r="161" spans="1:268" s="4" customFormat="1" ht="17.25" customHeight="1" thickBot="1" x14ac:dyDescent="0.25">
      <c r="A161" s="552"/>
      <c r="B161" s="595"/>
      <c r="C161" s="212"/>
      <c r="D161" s="200"/>
      <c r="E161" s="201"/>
      <c r="F161" s="202"/>
      <c r="G161" s="202"/>
      <c r="H161" s="202"/>
      <c r="I161" s="202"/>
      <c r="J161" s="202"/>
      <c r="K161" s="202"/>
      <c r="L161" s="202"/>
      <c r="M161" s="372">
        <f>SUM(M156:M160)</f>
        <v>32</v>
      </c>
      <c r="N161" s="36"/>
      <c r="O161" s="36"/>
      <c r="P161" s="652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</row>
    <row r="162" spans="1:268" s="4" customFormat="1" ht="17.25" customHeight="1" x14ac:dyDescent="0.2">
      <c r="A162" s="542">
        <v>24</v>
      </c>
      <c r="B162" s="599" t="s">
        <v>413</v>
      </c>
      <c r="C162" s="210">
        <v>5263052431</v>
      </c>
      <c r="D162" s="275" t="s">
        <v>61</v>
      </c>
      <c r="E162" s="197" t="s">
        <v>62</v>
      </c>
      <c r="F162" s="198"/>
      <c r="G162" s="198"/>
      <c r="H162" s="198">
        <v>3</v>
      </c>
      <c r="I162" s="198">
        <v>2</v>
      </c>
      <c r="J162" s="198"/>
      <c r="K162" s="198"/>
      <c r="L162" s="198"/>
      <c r="M162" s="376">
        <f>SUM(F162:L162)</f>
        <v>5</v>
      </c>
      <c r="N162" s="36"/>
      <c r="O162" s="36"/>
      <c r="P162" s="652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</row>
    <row r="163" spans="1:268" s="4" customFormat="1" ht="17.25" customHeight="1" x14ac:dyDescent="0.2">
      <c r="A163" s="543"/>
      <c r="B163" s="600"/>
      <c r="C163" s="208">
        <v>525701001</v>
      </c>
      <c r="D163" s="46" t="s">
        <v>36</v>
      </c>
      <c r="E163" s="194" t="s">
        <v>37</v>
      </c>
      <c r="F163" s="33"/>
      <c r="G163" s="33">
        <v>4</v>
      </c>
      <c r="H163" s="33"/>
      <c r="I163" s="33">
        <v>1</v>
      </c>
      <c r="J163" s="33"/>
      <c r="K163" s="33"/>
      <c r="L163" s="33"/>
      <c r="M163" s="378">
        <f t="shared" si="16"/>
        <v>5</v>
      </c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</row>
    <row r="164" spans="1:268" s="4" customFormat="1" ht="17.25" customHeight="1" x14ac:dyDescent="0.2">
      <c r="A164" s="543"/>
      <c r="B164" s="600"/>
      <c r="C164" s="208"/>
      <c r="D164" s="46" t="s">
        <v>49</v>
      </c>
      <c r="E164" s="194" t="s">
        <v>50</v>
      </c>
      <c r="F164" s="33"/>
      <c r="G164" s="33"/>
      <c r="H164" s="33">
        <v>3</v>
      </c>
      <c r="I164" s="33">
        <v>2</v>
      </c>
      <c r="J164" s="33"/>
      <c r="K164" s="33"/>
      <c r="L164" s="33"/>
      <c r="M164" s="378">
        <f t="shared" si="16"/>
        <v>5</v>
      </c>
      <c r="N164" s="36"/>
      <c r="O164" s="652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</row>
    <row r="165" spans="1:268" s="4" customFormat="1" ht="17.25" customHeight="1" x14ac:dyDescent="0.2">
      <c r="A165" s="543"/>
      <c r="B165" s="600"/>
      <c r="C165" s="208"/>
      <c r="D165" s="46" t="s">
        <v>189</v>
      </c>
      <c r="E165" s="194" t="s">
        <v>190</v>
      </c>
      <c r="F165" s="33"/>
      <c r="G165" s="33"/>
      <c r="H165" s="33"/>
      <c r="I165" s="33"/>
      <c r="J165" s="33"/>
      <c r="K165" s="33">
        <v>2</v>
      </c>
      <c r="L165" s="33"/>
      <c r="M165" s="378">
        <f t="shared" si="16"/>
        <v>2</v>
      </c>
      <c r="N165" s="36"/>
      <c r="O165" s="652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</row>
    <row r="166" spans="1:268" s="4" customFormat="1" ht="17.25" customHeight="1" x14ac:dyDescent="0.2">
      <c r="A166" s="543"/>
      <c r="B166" s="600"/>
      <c r="C166" s="208"/>
      <c r="D166" s="46" t="s">
        <v>59</v>
      </c>
      <c r="E166" s="194" t="s">
        <v>60</v>
      </c>
      <c r="F166" s="33"/>
      <c r="G166" s="33"/>
      <c r="H166" s="33">
        <v>4</v>
      </c>
      <c r="I166" s="33">
        <v>4</v>
      </c>
      <c r="J166" s="33"/>
      <c r="K166" s="33"/>
      <c r="L166" s="33"/>
      <c r="M166" s="378">
        <f t="shared" si="16"/>
        <v>8</v>
      </c>
      <c r="N166" s="36"/>
      <c r="O166" s="652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</row>
    <row r="167" spans="1:268" s="4" customFormat="1" ht="17.25" customHeight="1" x14ac:dyDescent="0.2">
      <c r="A167" s="543"/>
      <c r="B167" s="600"/>
      <c r="C167" s="208"/>
      <c r="D167" s="46" t="s">
        <v>338</v>
      </c>
      <c r="E167" s="194" t="s">
        <v>100</v>
      </c>
      <c r="F167" s="33"/>
      <c r="G167" s="33"/>
      <c r="H167" s="33"/>
      <c r="I167" s="33"/>
      <c r="J167" s="33"/>
      <c r="K167" s="33">
        <v>3</v>
      </c>
      <c r="L167" s="33"/>
      <c r="M167" s="378">
        <f t="shared" si="16"/>
        <v>3</v>
      </c>
      <c r="N167" s="36"/>
      <c r="O167" s="652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</row>
    <row r="168" spans="1:268" s="4" customFormat="1" ht="17.25" customHeight="1" x14ac:dyDescent="0.2">
      <c r="A168" s="543"/>
      <c r="B168" s="600"/>
      <c r="C168" s="208"/>
      <c r="D168" s="46" t="s">
        <v>49</v>
      </c>
      <c r="E168" s="194" t="s">
        <v>50</v>
      </c>
      <c r="F168" s="33"/>
      <c r="G168" s="33"/>
      <c r="H168" s="33">
        <v>1</v>
      </c>
      <c r="I168" s="33">
        <v>4</v>
      </c>
      <c r="J168" s="33"/>
      <c r="K168" s="33"/>
      <c r="L168" s="33"/>
      <c r="M168" s="378">
        <f t="shared" si="16"/>
        <v>5</v>
      </c>
      <c r="N168" s="36"/>
      <c r="O168" s="652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</row>
    <row r="169" spans="1:268" s="4" customFormat="1" ht="17.25" customHeight="1" x14ac:dyDescent="0.2">
      <c r="A169" s="543"/>
      <c r="B169" s="600"/>
      <c r="C169" s="208"/>
      <c r="D169" s="46" t="s">
        <v>43</v>
      </c>
      <c r="E169" s="194" t="s">
        <v>44</v>
      </c>
      <c r="F169" s="33"/>
      <c r="G169" s="33"/>
      <c r="H169" s="33"/>
      <c r="I169" s="33">
        <v>2</v>
      </c>
      <c r="J169" s="33"/>
      <c r="K169" s="33"/>
      <c r="L169" s="33"/>
      <c r="M169" s="378">
        <f t="shared" si="16"/>
        <v>2</v>
      </c>
      <c r="N169" s="36"/>
      <c r="O169" s="652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</row>
    <row r="170" spans="1:268" s="4" customFormat="1" ht="17.25" customHeight="1" x14ac:dyDescent="0.2">
      <c r="A170" s="543"/>
      <c r="B170" s="600"/>
      <c r="C170" s="208"/>
      <c r="D170" s="46" t="s">
        <v>74</v>
      </c>
      <c r="E170" s="194" t="s">
        <v>75</v>
      </c>
      <c r="F170" s="33"/>
      <c r="G170" s="33"/>
      <c r="H170" s="33"/>
      <c r="I170" s="33">
        <v>2</v>
      </c>
      <c r="J170" s="33"/>
      <c r="K170" s="33"/>
      <c r="L170" s="33"/>
      <c r="M170" s="378">
        <f t="shared" si="16"/>
        <v>2</v>
      </c>
      <c r="N170" s="36"/>
      <c r="O170" s="652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</row>
    <row r="171" spans="1:268" s="4" customFormat="1" ht="17.25" customHeight="1" x14ac:dyDescent="0.2">
      <c r="A171" s="543"/>
      <c r="B171" s="600"/>
      <c r="C171" s="208"/>
      <c r="D171" s="46" t="s">
        <v>63</v>
      </c>
      <c r="E171" s="194" t="s">
        <v>64</v>
      </c>
      <c r="F171" s="33"/>
      <c r="G171" s="33"/>
      <c r="H171" s="33"/>
      <c r="I171" s="33"/>
      <c r="J171" s="33"/>
      <c r="K171" s="33"/>
      <c r="L171" s="33">
        <v>1</v>
      </c>
      <c r="M171" s="378">
        <f t="shared" si="16"/>
        <v>1</v>
      </c>
      <c r="N171" s="36"/>
      <c r="O171" s="652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</row>
    <row r="172" spans="1:268" s="4" customFormat="1" ht="17.25" customHeight="1" x14ac:dyDescent="0.2">
      <c r="A172" s="543"/>
      <c r="B172" s="600"/>
      <c r="C172" s="208"/>
      <c r="D172" s="46" t="s">
        <v>189</v>
      </c>
      <c r="E172" s="194" t="s">
        <v>190</v>
      </c>
      <c r="F172" s="33"/>
      <c r="G172" s="33"/>
      <c r="H172" s="33"/>
      <c r="I172" s="33"/>
      <c r="J172" s="33"/>
      <c r="K172" s="33">
        <v>1</v>
      </c>
      <c r="L172" s="33"/>
      <c r="M172" s="378">
        <f t="shared" si="16"/>
        <v>1</v>
      </c>
      <c r="N172" s="36"/>
      <c r="O172" s="652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</row>
    <row r="173" spans="1:268" s="4" customFormat="1" ht="17.25" customHeight="1" x14ac:dyDescent="0.2">
      <c r="A173" s="543"/>
      <c r="B173" s="600"/>
      <c r="C173" s="208"/>
      <c r="D173" s="46" t="s">
        <v>148</v>
      </c>
      <c r="E173" s="194" t="s">
        <v>149</v>
      </c>
      <c r="F173" s="33"/>
      <c r="G173" s="33"/>
      <c r="H173" s="33"/>
      <c r="I173" s="33"/>
      <c r="J173" s="33"/>
      <c r="K173" s="33"/>
      <c r="L173" s="33">
        <v>2</v>
      </c>
      <c r="M173" s="378">
        <f t="shared" si="16"/>
        <v>2</v>
      </c>
      <c r="N173" s="36"/>
      <c r="O173" s="652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</row>
    <row r="174" spans="1:268" ht="17.25" customHeight="1" thickBot="1" x14ac:dyDescent="0.25">
      <c r="A174" s="544"/>
      <c r="B174" s="601"/>
      <c r="C174" s="212"/>
      <c r="D174" s="261"/>
      <c r="E174" s="201"/>
      <c r="F174" s="202"/>
      <c r="G174" s="202"/>
      <c r="H174" s="202"/>
      <c r="I174" s="202"/>
      <c r="J174" s="202"/>
      <c r="K174" s="202"/>
      <c r="L174" s="202"/>
      <c r="M174" s="384">
        <f>SUM(M162:M173)</f>
        <v>41</v>
      </c>
      <c r="O174" s="652"/>
    </row>
    <row r="175" spans="1:268" ht="12.75" customHeight="1" x14ac:dyDescent="0.2">
      <c r="A175" s="542">
        <v>25</v>
      </c>
      <c r="B175" s="548" t="s">
        <v>389</v>
      </c>
      <c r="C175" s="210">
        <v>5260003387</v>
      </c>
      <c r="D175" s="196" t="s">
        <v>117</v>
      </c>
      <c r="E175" s="197" t="s">
        <v>118</v>
      </c>
      <c r="F175" s="198"/>
      <c r="G175" s="198"/>
      <c r="H175" s="198"/>
      <c r="I175" s="198"/>
      <c r="J175" s="198"/>
      <c r="K175" s="198"/>
      <c r="L175" s="198">
        <v>1</v>
      </c>
      <c r="M175" s="376">
        <f t="shared" si="16"/>
        <v>1</v>
      </c>
      <c r="O175" s="652"/>
    </row>
    <row r="176" spans="1:268" ht="17.25" customHeight="1" x14ac:dyDescent="0.2">
      <c r="A176" s="543"/>
      <c r="B176" s="553"/>
      <c r="C176" s="208">
        <v>526001001</v>
      </c>
      <c r="D176" s="193" t="s">
        <v>82</v>
      </c>
      <c r="E176" s="194" t="s">
        <v>14</v>
      </c>
      <c r="F176" s="33"/>
      <c r="G176" s="33">
        <v>1</v>
      </c>
      <c r="H176" s="33"/>
      <c r="I176" s="33"/>
      <c r="J176" s="33"/>
      <c r="K176" s="33"/>
      <c r="L176" s="33"/>
      <c r="M176" s="378">
        <f t="shared" si="16"/>
        <v>1</v>
      </c>
      <c r="O176" s="652"/>
    </row>
    <row r="177" spans="1:268" s="4" customFormat="1" ht="17.25" customHeight="1" x14ac:dyDescent="0.2">
      <c r="A177" s="543"/>
      <c r="B177" s="553"/>
      <c r="C177" s="208"/>
      <c r="D177" s="193" t="s">
        <v>441</v>
      </c>
      <c r="E177" s="194" t="s">
        <v>93</v>
      </c>
      <c r="F177" s="33"/>
      <c r="G177" s="33"/>
      <c r="H177" s="33">
        <v>3</v>
      </c>
      <c r="I177" s="33"/>
      <c r="J177" s="33"/>
      <c r="K177" s="33"/>
      <c r="L177" s="33"/>
      <c r="M177" s="378">
        <f t="shared" si="16"/>
        <v>3</v>
      </c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</row>
    <row r="178" spans="1:268" s="4" customFormat="1" ht="17.25" customHeight="1" x14ac:dyDescent="0.2">
      <c r="A178" s="543"/>
      <c r="B178" s="553"/>
      <c r="C178" s="208"/>
      <c r="D178" s="193" t="s">
        <v>92</v>
      </c>
      <c r="E178" s="194" t="s">
        <v>93</v>
      </c>
      <c r="F178" s="33"/>
      <c r="G178" s="33"/>
      <c r="H178" s="33">
        <v>1</v>
      </c>
      <c r="I178" s="33"/>
      <c r="J178" s="33"/>
      <c r="K178" s="33"/>
      <c r="L178" s="33"/>
      <c r="M178" s="378">
        <f t="shared" si="16"/>
        <v>1</v>
      </c>
      <c r="N178" s="36"/>
      <c r="O178" s="36"/>
      <c r="P178" s="652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</row>
    <row r="179" spans="1:268" s="4" customFormat="1" ht="17.25" customHeight="1" x14ac:dyDescent="0.2">
      <c r="A179" s="543"/>
      <c r="B179" s="553"/>
      <c r="C179" s="208"/>
      <c r="D179" s="193" t="s">
        <v>97</v>
      </c>
      <c r="E179" s="194" t="s">
        <v>98</v>
      </c>
      <c r="F179" s="33"/>
      <c r="G179" s="33"/>
      <c r="H179" s="33"/>
      <c r="I179" s="33"/>
      <c r="J179" s="33"/>
      <c r="K179" s="33">
        <v>1</v>
      </c>
      <c r="L179" s="33"/>
      <c r="M179" s="378">
        <f t="shared" si="16"/>
        <v>1</v>
      </c>
      <c r="N179" s="36"/>
      <c r="O179" s="36"/>
      <c r="P179" s="652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</row>
    <row r="180" spans="1:268" s="4" customFormat="1" ht="17.25" customHeight="1" thickBot="1" x14ac:dyDescent="0.25">
      <c r="A180" s="543"/>
      <c r="B180" s="555"/>
      <c r="C180" s="212"/>
      <c r="D180" s="200"/>
      <c r="E180" s="201"/>
      <c r="F180" s="202"/>
      <c r="G180" s="202"/>
      <c r="H180" s="202"/>
      <c r="I180" s="202"/>
      <c r="J180" s="202"/>
      <c r="K180" s="202"/>
      <c r="L180" s="202"/>
      <c r="M180" s="384">
        <f>SUM(M175:M179)</f>
        <v>7</v>
      </c>
      <c r="N180" s="36"/>
      <c r="O180" s="36"/>
      <c r="P180" s="652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</row>
    <row r="181" spans="1:268" s="4" customFormat="1" ht="17.25" customHeight="1" x14ac:dyDescent="0.2">
      <c r="A181" s="265">
        <v>26</v>
      </c>
      <c r="B181" s="314" t="s">
        <v>444</v>
      </c>
      <c r="C181" s="268" t="s">
        <v>472</v>
      </c>
      <c r="D181" s="196" t="s">
        <v>119</v>
      </c>
      <c r="E181" s="197" t="s">
        <v>54</v>
      </c>
      <c r="F181" s="198"/>
      <c r="G181" s="198">
        <v>2</v>
      </c>
      <c r="H181" s="198">
        <v>2</v>
      </c>
      <c r="I181" s="198"/>
      <c r="J181" s="198"/>
      <c r="K181" s="198"/>
      <c r="L181" s="198"/>
      <c r="M181" s="376">
        <f t="shared" ref="M181:M182" si="17">SUM(F181:L181)</f>
        <v>4</v>
      </c>
      <c r="N181" s="36"/>
      <c r="O181" s="36"/>
      <c r="P181" s="652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</row>
    <row r="182" spans="1:268" s="4" customFormat="1" ht="17.25" customHeight="1" x14ac:dyDescent="0.2">
      <c r="A182" s="266"/>
      <c r="B182" s="331"/>
      <c r="C182" s="269" t="s">
        <v>473</v>
      </c>
      <c r="D182" s="193" t="s">
        <v>445</v>
      </c>
      <c r="E182" s="194" t="s">
        <v>91</v>
      </c>
      <c r="F182" s="33"/>
      <c r="G182" s="33"/>
      <c r="H182" s="33"/>
      <c r="I182" s="33"/>
      <c r="J182" s="33"/>
      <c r="K182" s="33">
        <v>5</v>
      </c>
      <c r="L182" s="33"/>
      <c r="M182" s="378">
        <f t="shared" si="17"/>
        <v>5</v>
      </c>
      <c r="N182" s="36"/>
      <c r="O182" s="36"/>
      <c r="P182" s="652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</row>
    <row r="183" spans="1:268" s="4" customFormat="1" ht="17.25" customHeight="1" thickBot="1" x14ac:dyDescent="0.25">
      <c r="A183" s="267"/>
      <c r="B183" s="303"/>
      <c r="C183" s="264"/>
      <c r="D183" s="200"/>
      <c r="E183" s="201"/>
      <c r="F183" s="202"/>
      <c r="G183" s="202"/>
      <c r="H183" s="202"/>
      <c r="I183" s="202"/>
      <c r="J183" s="202"/>
      <c r="K183" s="202"/>
      <c r="L183" s="202"/>
      <c r="M183" s="384">
        <f>SUM(M181:M182)</f>
        <v>9</v>
      </c>
      <c r="N183" s="36"/>
      <c r="O183" s="36"/>
      <c r="P183" s="652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</row>
    <row r="184" spans="1:268" s="4" customFormat="1" ht="17.25" customHeight="1" x14ac:dyDescent="0.2">
      <c r="A184" s="582">
        <v>27</v>
      </c>
      <c r="B184" s="603" t="s">
        <v>116</v>
      </c>
      <c r="C184" s="268">
        <v>5260035830</v>
      </c>
      <c r="D184" s="196" t="s">
        <v>82</v>
      </c>
      <c r="E184" s="197" t="s">
        <v>14</v>
      </c>
      <c r="F184" s="198"/>
      <c r="G184" s="198">
        <v>1</v>
      </c>
      <c r="H184" s="198"/>
      <c r="I184" s="198"/>
      <c r="J184" s="198"/>
      <c r="K184" s="198"/>
      <c r="L184" s="198"/>
      <c r="M184" s="376">
        <f>SUM(F184:L184)</f>
        <v>1</v>
      </c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</row>
    <row r="185" spans="1:268" s="4" customFormat="1" ht="17.25" customHeight="1" x14ac:dyDescent="0.2">
      <c r="A185" s="583"/>
      <c r="B185" s="604"/>
      <c r="C185" s="269"/>
      <c r="D185" s="193" t="s">
        <v>117</v>
      </c>
      <c r="E185" s="194" t="s">
        <v>118</v>
      </c>
      <c r="F185" s="33"/>
      <c r="G185" s="33"/>
      <c r="H185" s="33"/>
      <c r="I185" s="33"/>
      <c r="J185" s="33"/>
      <c r="K185" s="33">
        <v>15</v>
      </c>
      <c r="L185" s="33"/>
      <c r="M185" s="378">
        <f t="shared" ref="M185" si="18">SUM(F185:L185)</f>
        <v>15</v>
      </c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</row>
    <row r="186" spans="1:268" s="4" customFormat="1" ht="17.25" customHeight="1" thickBot="1" x14ac:dyDescent="0.25">
      <c r="A186" s="584"/>
      <c r="B186" s="610"/>
      <c r="C186" s="264">
        <v>525001001</v>
      </c>
      <c r="D186" s="200"/>
      <c r="E186" s="201"/>
      <c r="F186" s="202"/>
      <c r="G186" s="202"/>
      <c r="H186" s="202"/>
      <c r="I186" s="202"/>
      <c r="J186" s="202"/>
      <c r="K186" s="202"/>
      <c r="L186" s="202"/>
      <c r="M186" s="384">
        <f>SUM(M184:M185)</f>
        <v>16</v>
      </c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</row>
    <row r="187" spans="1:268" ht="17.25" customHeight="1" x14ac:dyDescent="0.2">
      <c r="A187" s="265">
        <v>28</v>
      </c>
      <c r="B187" s="649" t="s">
        <v>393</v>
      </c>
      <c r="C187" s="195">
        <v>5261124360</v>
      </c>
      <c r="D187" s="196" t="s">
        <v>38</v>
      </c>
      <c r="E187" s="197" t="s">
        <v>39</v>
      </c>
      <c r="F187" s="198">
        <v>2</v>
      </c>
      <c r="G187" s="198">
        <v>2</v>
      </c>
      <c r="H187" s="198">
        <v>2</v>
      </c>
      <c r="I187" s="198"/>
      <c r="J187" s="198"/>
      <c r="K187" s="198"/>
      <c r="L187" s="198"/>
      <c r="M187" s="376">
        <f t="shared" ref="M187:M197" si="19">SUM(F187:L187)</f>
        <v>6</v>
      </c>
    </row>
    <row r="188" spans="1:268" ht="15" customHeight="1" x14ac:dyDescent="0.2">
      <c r="A188" s="266"/>
      <c r="B188" s="650"/>
      <c r="C188" s="192">
        <v>526101001</v>
      </c>
      <c r="D188" s="193" t="s">
        <v>148</v>
      </c>
      <c r="E188" s="194" t="s">
        <v>149</v>
      </c>
      <c r="F188" s="33"/>
      <c r="G188" s="33"/>
      <c r="H188" s="33"/>
      <c r="I188" s="33"/>
      <c r="J188" s="33"/>
      <c r="K188" s="33">
        <v>2</v>
      </c>
      <c r="L188" s="33"/>
      <c r="M188" s="378">
        <f t="shared" ref="M188" si="20">SUM(F188:L188)</f>
        <v>2</v>
      </c>
    </row>
    <row r="189" spans="1:268" s="4" customFormat="1" ht="15" customHeight="1" x14ac:dyDescent="0.2">
      <c r="A189" s="266"/>
      <c r="B189" s="650"/>
      <c r="C189" s="192"/>
      <c r="D189" s="193" t="s">
        <v>49</v>
      </c>
      <c r="E189" s="194" t="s">
        <v>50</v>
      </c>
      <c r="F189" s="33">
        <v>2</v>
      </c>
      <c r="G189" s="33">
        <v>2</v>
      </c>
      <c r="H189" s="33">
        <v>2</v>
      </c>
      <c r="I189" s="33"/>
      <c r="J189" s="33"/>
      <c r="K189" s="33"/>
      <c r="L189" s="33"/>
      <c r="M189" s="378">
        <f t="shared" si="19"/>
        <v>6</v>
      </c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</row>
    <row r="190" spans="1:268" s="4" customFormat="1" ht="15" customHeight="1" x14ac:dyDescent="0.2">
      <c r="A190" s="266"/>
      <c r="B190" s="650"/>
      <c r="C190" s="192"/>
      <c r="D190" s="193" t="s">
        <v>74</v>
      </c>
      <c r="E190" s="194" t="s">
        <v>75</v>
      </c>
      <c r="F190" s="33">
        <v>2</v>
      </c>
      <c r="G190" s="33">
        <v>2</v>
      </c>
      <c r="H190" s="33">
        <v>2</v>
      </c>
      <c r="I190" s="33"/>
      <c r="J190" s="33"/>
      <c r="K190" s="33"/>
      <c r="L190" s="33"/>
      <c r="M190" s="378">
        <f t="shared" si="19"/>
        <v>6</v>
      </c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</row>
    <row r="191" spans="1:268" s="4" customFormat="1" ht="15" customHeight="1" x14ac:dyDescent="0.2">
      <c r="A191" s="266"/>
      <c r="B191" s="650"/>
      <c r="C191" s="192"/>
      <c r="D191" s="193" t="s">
        <v>350</v>
      </c>
      <c r="E191" s="194" t="s">
        <v>159</v>
      </c>
      <c r="F191" s="33"/>
      <c r="G191" s="33"/>
      <c r="H191" s="33"/>
      <c r="I191" s="33"/>
      <c r="J191" s="33"/>
      <c r="K191" s="33">
        <v>2</v>
      </c>
      <c r="L191" s="33"/>
      <c r="M191" s="378">
        <f t="shared" si="19"/>
        <v>2</v>
      </c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</row>
    <row r="192" spans="1:268" s="4" customFormat="1" ht="15" customHeight="1" x14ac:dyDescent="0.2">
      <c r="A192" s="266"/>
      <c r="B192" s="650"/>
      <c r="C192" s="192"/>
      <c r="D192" s="193" t="s">
        <v>141</v>
      </c>
      <c r="E192" s="194" t="s">
        <v>142</v>
      </c>
      <c r="F192" s="33"/>
      <c r="G192" s="33">
        <v>4</v>
      </c>
      <c r="H192" s="33">
        <v>3</v>
      </c>
      <c r="I192" s="33"/>
      <c r="J192" s="33"/>
      <c r="K192" s="33"/>
      <c r="L192" s="33"/>
      <c r="M192" s="378">
        <f t="shared" si="19"/>
        <v>7</v>
      </c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</row>
    <row r="193" spans="1:268" ht="31.5" customHeight="1" thickBot="1" x14ac:dyDescent="0.25">
      <c r="A193" s="267"/>
      <c r="B193" s="651"/>
      <c r="C193" s="199"/>
      <c r="D193" s="200"/>
      <c r="E193" s="201"/>
      <c r="F193" s="202"/>
      <c r="G193" s="202"/>
      <c r="H193" s="202"/>
      <c r="I193" s="202"/>
      <c r="J193" s="202"/>
      <c r="K193" s="202"/>
      <c r="L193" s="202"/>
      <c r="M193" s="384">
        <f>SUM(M187:M192)</f>
        <v>29</v>
      </c>
    </row>
    <row r="194" spans="1:268" ht="22.5" customHeight="1" x14ac:dyDescent="0.2">
      <c r="A194" s="568">
        <v>29</v>
      </c>
      <c r="B194" s="548" t="s">
        <v>121</v>
      </c>
      <c r="C194" s="195">
        <v>7723836671</v>
      </c>
      <c r="D194" s="196" t="s">
        <v>67</v>
      </c>
      <c r="E194" s="197" t="s">
        <v>68</v>
      </c>
      <c r="F194" s="198"/>
      <c r="G194" s="198"/>
      <c r="H194" s="198"/>
      <c r="I194" s="198">
        <v>1</v>
      </c>
      <c r="J194" s="198"/>
      <c r="K194" s="198"/>
      <c r="L194" s="198"/>
      <c r="M194" s="376">
        <f t="shared" ref="M194" si="21">SUM(F194:L194)</f>
        <v>1</v>
      </c>
    </row>
    <row r="195" spans="1:268" ht="17.25" customHeight="1" x14ac:dyDescent="0.2">
      <c r="A195" s="551"/>
      <c r="B195" s="553"/>
      <c r="C195" s="192" t="s">
        <v>748</v>
      </c>
      <c r="D195" s="193" t="s">
        <v>146</v>
      </c>
      <c r="E195" s="194" t="s">
        <v>147</v>
      </c>
      <c r="F195" s="33"/>
      <c r="G195" s="33"/>
      <c r="H195" s="33"/>
      <c r="I195" s="33"/>
      <c r="J195" s="33"/>
      <c r="K195" s="33">
        <v>2</v>
      </c>
      <c r="L195" s="33"/>
      <c r="M195" s="378">
        <f t="shared" si="19"/>
        <v>2</v>
      </c>
    </row>
    <row r="196" spans="1:268" ht="17.25" customHeight="1" x14ac:dyDescent="0.2">
      <c r="A196" s="551"/>
      <c r="B196" s="553"/>
      <c r="C196" s="192"/>
      <c r="D196" s="193" t="s">
        <v>82</v>
      </c>
      <c r="E196" s="194" t="s">
        <v>14</v>
      </c>
      <c r="F196" s="33"/>
      <c r="G196" s="33">
        <v>2</v>
      </c>
      <c r="H196" s="33">
        <v>1</v>
      </c>
      <c r="I196" s="33"/>
      <c r="J196" s="33"/>
      <c r="K196" s="33"/>
      <c r="L196" s="33"/>
      <c r="M196" s="378">
        <f t="shared" si="19"/>
        <v>3</v>
      </c>
    </row>
    <row r="197" spans="1:268" s="4" customFormat="1" ht="17.25" customHeight="1" x14ac:dyDescent="0.2">
      <c r="A197" s="551"/>
      <c r="B197" s="553"/>
      <c r="C197" s="192"/>
      <c r="D197" s="193" t="s">
        <v>723</v>
      </c>
      <c r="E197" s="194" t="s">
        <v>35</v>
      </c>
      <c r="F197" s="33"/>
      <c r="G197" s="33">
        <v>1</v>
      </c>
      <c r="H197" s="33"/>
      <c r="I197" s="33"/>
      <c r="J197" s="33"/>
      <c r="K197" s="33"/>
      <c r="L197" s="33"/>
      <c r="M197" s="378">
        <f t="shared" si="19"/>
        <v>1</v>
      </c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</row>
    <row r="198" spans="1:268" ht="17.25" customHeight="1" thickBot="1" x14ac:dyDescent="0.25">
      <c r="A198" s="569"/>
      <c r="B198" s="555"/>
      <c r="C198" s="199"/>
      <c r="D198" s="200"/>
      <c r="E198" s="201"/>
      <c r="F198" s="202"/>
      <c r="G198" s="202"/>
      <c r="H198" s="202"/>
      <c r="I198" s="202"/>
      <c r="J198" s="202"/>
      <c r="K198" s="202"/>
      <c r="L198" s="207"/>
      <c r="M198" s="372">
        <f>SUM(M194:M197)</f>
        <v>7</v>
      </c>
    </row>
    <row r="199" spans="1:268" s="4" customFormat="1" ht="17.25" customHeight="1" x14ac:dyDescent="0.2">
      <c r="A199" s="265">
        <v>30</v>
      </c>
      <c r="B199" s="306" t="s">
        <v>123</v>
      </c>
      <c r="C199" s="270" t="s">
        <v>351</v>
      </c>
      <c r="D199" s="196" t="s">
        <v>92</v>
      </c>
      <c r="E199" s="238" t="s">
        <v>93</v>
      </c>
      <c r="F199" s="206"/>
      <c r="G199" s="206"/>
      <c r="H199" s="206"/>
      <c r="I199" s="206">
        <v>1</v>
      </c>
      <c r="J199" s="206"/>
      <c r="K199" s="206"/>
      <c r="L199" s="206"/>
      <c r="M199" s="376">
        <f t="shared" ref="M199:M202" si="22">SUM(F199:L199)</f>
        <v>1</v>
      </c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</row>
    <row r="200" spans="1:268" s="4" customFormat="1" ht="17.25" customHeight="1" x14ac:dyDescent="0.2">
      <c r="A200" s="266"/>
      <c r="B200" s="304"/>
      <c r="C200" s="271" t="s">
        <v>352</v>
      </c>
      <c r="D200" s="220" t="s">
        <v>117</v>
      </c>
      <c r="E200" s="221" t="s">
        <v>118</v>
      </c>
      <c r="F200" s="40"/>
      <c r="G200" s="40"/>
      <c r="H200" s="40"/>
      <c r="I200" s="40"/>
      <c r="J200" s="40"/>
      <c r="K200" s="40"/>
      <c r="L200" s="40">
        <v>1</v>
      </c>
      <c r="M200" s="378">
        <f t="shared" si="22"/>
        <v>1</v>
      </c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</row>
    <row r="201" spans="1:268" s="4" customFormat="1" ht="17.25" customHeight="1" x14ac:dyDescent="0.2">
      <c r="A201" s="266"/>
      <c r="B201" s="304"/>
      <c r="C201" s="271"/>
      <c r="D201" s="220" t="s">
        <v>354</v>
      </c>
      <c r="E201" s="221" t="s">
        <v>95</v>
      </c>
      <c r="F201" s="40">
        <v>4</v>
      </c>
      <c r="G201" s="40">
        <v>2</v>
      </c>
      <c r="H201" s="40">
        <v>3</v>
      </c>
      <c r="I201" s="40"/>
      <c r="J201" s="40"/>
      <c r="K201" s="40"/>
      <c r="L201" s="40"/>
      <c r="M201" s="378">
        <f t="shared" si="22"/>
        <v>9</v>
      </c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</row>
    <row r="202" spans="1:268" s="4" customFormat="1" ht="17.25" customHeight="1" x14ac:dyDescent="0.2">
      <c r="A202" s="266"/>
      <c r="B202" s="304"/>
      <c r="C202" s="271"/>
      <c r="D202" s="220" t="s">
        <v>97</v>
      </c>
      <c r="E202" s="221" t="s">
        <v>98</v>
      </c>
      <c r="F202" s="40"/>
      <c r="G202" s="40">
        <v>2</v>
      </c>
      <c r="H202" s="40">
        <v>1</v>
      </c>
      <c r="I202" s="40">
        <v>2</v>
      </c>
      <c r="J202" s="40"/>
      <c r="K202" s="40"/>
      <c r="L202" s="40">
        <v>3</v>
      </c>
      <c r="M202" s="378">
        <f t="shared" si="22"/>
        <v>8</v>
      </c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</row>
    <row r="203" spans="1:268" ht="17.25" customHeight="1" thickBot="1" x14ac:dyDescent="0.25">
      <c r="A203" s="267"/>
      <c r="B203" s="305"/>
      <c r="C203" s="272"/>
      <c r="D203" s="200"/>
      <c r="E203" s="213"/>
      <c r="F203" s="207"/>
      <c r="G203" s="207"/>
      <c r="H203" s="207"/>
      <c r="I203" s="207"/>
      <c r="J203" s="207"/>
      <c r="K203" s="207"/>
      <c r="L203" s="207"/>
      <c r="M203" s="372">
        <f>SUM(M199:M202)</f>
        <v>19</v>
      </c>
    </row>
    <row r="204" spans="1:268" ht="16.5" customHeight="1" x14ac:dyDescent="0.2">
      <c r="A204" s="568">
        <v>31</v>
      </c>
      <c r="B204" s="620" t="s">
        <v>129</v>
      </c>
      <c r="C204" s="210" t="s">
        <v>361</v>
      </c>
      <c r="D204" s="196" t="s">
        <v>92</v>
      </c>
      <c r="E204" s="211" t="s">
        <v>93</v>
      </c>
      <c r="F204" s="206"/>
      <c r="G204" s="206"/>
      <c r="H204" s="206">
        <v>1</v>
      </c>
      <c r="I204" s="206">
        <v>1</v>
      </c>
      <c r="J204" s="206"/>
      <c r="K204" s="206"/>
      <c r="L204" s="206"/>
      <c r="M204" s="376">
        <f t="shared" ref="M204:M205" si="23">SUM(F204:L204)</f>
        <v>2</v>
      </c>
    </row>
    <row r="205" spans="1:268" s="4" customFormat="1" ht="16.5" customHeight="1" thickBot="1" x14ac:dyDescent="0.25">
      <c r="A205" s="551"/>
      <c r="B205" s="621"/>
      <c r="C205" s="212" t="s">
        <v>362</v>
      </c>
      <c r="D205" s="193" t="s">
        <v>97</v>
      </c>
      <c r="E205" s="209" t="s">
        <v>98</v>
      </c>
      <c r="F205" s="40"/>
      <c r="G205" s="40"/>
      <c r="H205" s="40"/>
      <c r="I205" s="40"/>
      <c r="J205" s="40"/>
      <c r="K205" s="40">
        <v>1</v>
      </c>
      <c r="L205" s="40"/>
      <c r="M205" s="378">
        <f t="shared" si="23"/>
        <v>1</v>
      </c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</row>
    <row r="206" spans="1:268" ht="16.5" customHeight="1" thickBot="1" x14ac:dyDescent="0.25">
      <c r="A206" s="569"/>
      <c r="B206" s="622"/>
      <c r="C206" s="212"/>
      <c r="D206" s="200"/>
      <c r="E206" s="213"/>
      <c r="F206" s="207"/>
      <c r="G206" s="207"/>
      <c r="H206" s="207"/>
      <c r="I206" s="207"/>
      <c r="J206" s="207"/>
      <c r="K206" s="207"/>
      <c r="L206" s="207"/>
      <c r="M206" s="372">
        <v>3</v>
      </c>
    </row>
    <row r="207" spans="1:268" ht="16.5" customHeight="1" x14ac:dyDescent="0.2">
      <c r="A207" s="265">
        <v>32</v>
      </c>
      <c r="B207" s="306" t="s">
        <v>363</v>
      </c>
      <c r="C207" s="270" t="s">
        <v>364</v>
      </c>
      <c r="D207" s="196" t="s">
        <v>102</v>
      </c>
      <c r="E207" s="197" t="s">
        <v>14</v>
      </c>
      <c r="F207" s="206"/>
      <c r="G207" s="206"/>
      <c r="H207" s="206">
        <v>2</v>
      </c>
      <c r="I207" s="206">
        <v>6</v>
      </c>
      <c r="J207" s="206"/>
      <c r="K207" s="206"/>
      <c r="L207" s="206"/>
      <c r="M207" s="376">
        <f t="shared" ref="M207:M211" si="24">SUM(F207:L207)</f>
        <v>8</v>
      </c>
    </row>
    <row r="208" spans="1:268" s="4" customFormat="1" ht="18" customHeight="1" x14ac:dyDescent="0.2">
      <c r="A208" s="266"/>
      <c r="B208" s="304"/>
      <c r="C208" s="271" t="s">
        <v>352</v>
      </c>
      <c r="D208" s="193" t="s">
        <v>164</v>
      </c>
      <c r="E208" s="194" t="s">
        <v>107</v>
      </c>
      <c r="F208" s="40"/>
      <c r="G208" s="40"/>
      <c r="H208" s="40"/>
      <c r="I208" s="40"/>
      <c r="J208" s="40"/>
      <c r="K208" s="40">
        <v>1</v>
      </c>
      <c r="L208" s="40"/>
      <c r="M208" s="378">
        <f t="shared" si="24"/>
        <v>1</v>
      </c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</row>
    <row r="209" spans="1:268" s="4" customFormat="1" ht="16.5" customHeight="1" x14ac:dyDescent="0.2">
      <c r="A209" s="266"/>
      <c r="B209" s="304"/>
      <c r="C209" s="271"/>
      <c r="D209" s="193" t="s">
        <v>88</v>
      </c>
      <c r="E209" s="194" t="s">
        <v>89</v>
      </c>
      <c r="F209" s="40"/>
      <c r="G209" s="40">
        <v>3</v>
      </c>
      <c r="H209" s="40">
        <v>4</v>
      </c>
      <c r="I209" s="40"/>
      <c r="J209" s="40"/>
      <c r="K209" s="40"/>
      <c r="L209" s="40"/>
      <c r="M209" s="378">
        <f t="shared" si="24"/>
        <v>7</v>
      </c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</row>
    <row r="210" spans="1:268" s="4" customFormat="1" ht="18.75" customHeight="1" x14ac:dyDescent="0.2">
      <c r="A210" s="266"/>
      <c r="B210" s="304"/>
      <c r="C210" s="271"/>
      <c r="D210" s="193" t="s">
        <v>452</v>
      </c>
      <c r="E210" s="194" t="s">
        <v>453</v>
      </c>
      <c r="F210" s="40"/>
      <c r="G210" s="40"/>
      <c r="H210" s="40">
        <v>1</v>
      </c>
      <c r="I210" s="40"/>
      <c r="J210" s="40"/>
      <c r="K210" s="40"/>
      <c r="L210" s="40"/>
      <c r="M210" s="378">
        <f t="shared" si="24"/>
        <v>1</v>
      </c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</row>
    <row r="211" spans="1:268" s="4" customFormat="1" ht="17.25" customHeight="1" x14ac:dyDescent="0.2">
      <c r="A211" s="266"/>
      <c r="B211" s="304"/>
      <c r="C211" s="271"/>
      <c r="D211" s="193" t="s">
        <v>451</v>
      </c>
      <c r="E211" s="194" t="s">
        <v>35</v>
      </c>
      <c r="F211" s="40"/>
      <c r="G211" s="40"/>
      <c r="H211" s="40">
        <v>1</v>
      </c>
      <c r="I211" s="40"/>
      <c r="J211" s="40"/>
      <c r="K211" s="40"/>
      <c r="L211" s="40"/>
      <c r="M211" s="378">
        <f t="shared" si="24"/>
        <v>1</v>
      </c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</row>
    <row r="212" spans="1:268" ht="16.5" customHeight="1" thickBot="1" x14ac:dyDescent="0.25">
      <c r="A212" s="267"/>
      <c r="B212" s="305"/>
      <c r="C212" s="301"/>
      <c r="D212" s="200"/>
      <c r="E212" s="213"/>
      <c r="F212" s="207"/>
      <c r="G212" s="207"/>
      <c r="H212" s="207"/>
      <c r="I212" s="207"/>
      <c r="J212" s="207"/>
      <c r="K212" s="207"/>
      <c r="L212" s="207"/>
      <c r="M212" s="372">
        <f>SUM(M207:M211)</f>
        <v>18</v>
      </c>
    </row>
    <row r="213" spans="1:268" ht="16.5" customHeight="1" x14ac:dyDescent="0.2">
      <c r="A213" s="582">
        <v>33</v>
      </c>
      <c r="B213" s="623" t="s">
        <v>130</v>
      </c>
      <c r="C213" s="270" t="s">
        <v>356</v>
      </c>
      <c r="D213" s="196" t="s">
        <v>43</v>
      </c>
      <c r="E213" s="211" t="s">
        <v>44</v>
      </c>
      <c r="F213" s="206"/>
      <c r="G213" s="206"/>
      <c r="H213" s="206">
        <v>3</v>
      </c>
      <c r="I213" s="206">
        <v>3</v>
      </c>
      <c r="J213" s="206"/>
      <c r="K213" s="206"/>
      <c r="L213" s="206"/>
      <c r="M213" s="376">
        <f t="shared" ref="M213" si="25">SUM(F213:L213)</f>
        <v>6</v>
      </c>
    </row>
    <row r="214" spans="1:268" ht="17.25" customHeight="1" x14ac:dyDescent="0.2">
      <c r="A214" s="583"/>
      <c r="B214" s="624"/>
      <c r="C214" s="295">
        <v>526301001</v>
      </c>
      <c r="D214" s="193" t="s">
        <v>74</v>
      </c>
      <c r="E214" s="209" t="s">
        <v>75</v>
      </c>
      <c r="F214" s="40">
        <v>2</v>
      </c>
      <c r="G214" s="40">
        <v>5</v>
      </c>
      <c r="H214" s="40">
        <v>4</v>
      </c>
      <c r="I214" s="40">
        <v>2</v>
      </c>
      <c r="J214" s="40"/>
      <c r="K214" s="40"/>
      <c r="L214" s="40"/>
      <c r="M214" s="378">
        <f t="shared" ref="M214" si="26">SUM(F214:L214)</f>
        <v>13</v>
      </c>
    </row>
    <row r="215" spans="1:268" s="4" customFormat="1" ht="17.25" customHeight="1" x14ac:dyDescent="0.2">
      <c r="A215" s="583"/>
      <c r="B215" s="624"/>
      <c r="C215" s="295"/>
      <c r="D215" s="193" t="s">
        <v>127</v>
      </c>
      <c r="E215" s="209" t="s">
        <v>126</v>
      </c>
      <c r="F215" s="40"/>
      <c r="G215" s="40"/>
      <c r="H215" s="40"/>
      <c r="I215" s="40"/>
      <c r="J215" s="40"/>
      <c r="K215" s="40">
        <v>10</v>
      </c>
      <c r="L215" s="40">
        <v>14</v>
      </c>
      <c r="M215" s="378">
        <f t="shared" ref="M215:M224" si="27">SUM(F215:L215)</f>
        <v>24</v>
      </c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</row>
    <row r="216" spans="1:268" ht="17.25" customHeight="1" x14ac:dyDescent="0.2">
      <c r="A216" s="583"/>
      <c r="B216" s="624"/>
      <c r="C216" s="271"/>
      <c r="D216" s="193" t="s">
        <v>131</v>
      </c>
      <c r="E216" s="209" t="s">
        <v>132</v>
      </c>
      <c r="F216" s="40"/>
      <c r="G216" s="40"/>
      <c r="H216" s="40">
        <v>15</v>
      </c>
      <c r="I216" s="40">
        <v>18</v>
      </c>
      <c r="J216" s="40"/>
      <c r="K216" s="40"/>
      <c r="L216" s="40"/>
      <c r="M216" s="378">
        <f t="shared" si="27"/>
        <v>33</v>
      </c>
    </row>
    <row r="217" spans="1:268" ht="19.5" customHeight="1" x14ac:dyDescent="0.2">
      <c r="A217" s="583"/>
      <c r="B217" s="624"/>
      <c r="C217" s="271"/>
      <c r="D217" s="193" t="s">
        <v>133</v>
      </c>
      <c r="E217" s="209" t="s">
        <v>132</v>
      </c>
      <c r="F217" s="40"/>
      <c r="G217" s="40"/>
      <c r="H217" s="40">
        <v>5</v>
      </c>
      <c r="I217" s="40"/>
      <c r="J217" s="40"/>
      <c r="K217" s="40"/>
      <c r="L217" s="40"/>
      <c r="M217" s="378">
        <f t="shared" si="27"/>
        <v>5</v>
      </c>
    </row>
    <row r="218" spans="1:268" s="4" customFormat="1" ht="21.75" customHeight="1" x14ac:dyDescent="0.2">
      <c r="A218" s="583"/>
      <c r="B218" s="624"/>
      <c r="C218" s="271"/>
      <c r="D218" s="193" t="s">
        <v>355</v>
      </c>
      <c r="E218" s="209" t="s">
        <v>95</v>
      </c>
      <c r="F218" s="40">
        <v>1</v>
      </c>
      <c r="G218" s="40"/>
      <c r="H218" s="40"/>
      <c r="I218" s="40"/>
      <c r="J218" s="40"/>
      <c r="K218" s="40"/>
      <c r="L218" s="40"/>
      <c r="M218" s="378">
        <f t="shared" si="27"/>
        <v>1</v>
      </c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</row>
    <row r="219" spans="1:268" s="4" customFormat="1" ht="18.75" customHeight="1" x14ac:dyDescent="0.2">
      <c r="A219" s="583"/>
      <c r="B219" s="624"/>
      <c r="C219" s="271"/>
      <c r="D219" s="193" t="s">
        <v>354</v>
      </c>
      <c r="E219" s="209" t="s">
        <v>95</v>
      </c>
      <c r="F219" s="40">
        <v>2</v>
      </c>
      <c r="G219" s="40"/>
      <c r="H219" s="40"/>
      <c r="I219" s="40"/>
      <c r="J219" s="40"/>
      <c r="K219" s="40"/>
      <c r="L219" s="40"/>
      <c r="M219" s="378">
        <f t="shared" si="27"/>
        <v>2</v>
      </c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</row>
    <row r="220" spans="1:268" s="4" customFormat="1" ht="18.75" customHeight="1" x14ac:dyDescent="0.2">
      <c r="A220" s="583"/>
      <c r="B220" s="624"/>
      <c r="C220" s="271"/>
      <c r="D220" s="193" t="s">
        <v>725</v>
      </c>
      <c r="E220" s="209" t="s">
        <v>35</v>
      </c>
      <c r="F220" s="40"/>
      <c r="G220" s="40">
        <v>1</v>
      </c>
      <c r="H220" s="40"/>
      <c r="I220" s="40"/>
      <c r="J220" s="40"/>
      <c r="K220" s="40"/>
      <c r="L220" s="40"/>
      <c r="M220" s="378">
        <f t="shared" si="27"/>
        <v>1</v>
      </c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</row>
    <row r="221" spans="1:268" ht="24" customHeight="1" x14ac:dyDescent="0.2">
      <c r="A221" s="583"/>
      <c r="B221" s="624"/>
      <c r="C221" s="271"/>
      <c r="D221" s="193" t="s">
        <v>72</v>
      </c>
      <c r="E221" s="209" t="s">
        <v>40</v>
      </c>
      <c r="F221" s="40"/>
      <c r="G221" s="40">
        <v>2</v>
      </c>
      <c r="H221" s="40"/>
      <c r="I221" s="40"/>
      <c r="J221" s="40"/>
      <c r="K221" s="40"/>
      <c r="L221" s="40"/>
      <c r="M221" s="378">
        <f t="shared" si="27"/>
        <v>2</v>
      </c>
    </row>
    <row r="222" spans="1:268" s="4" customFormat="1" ht="24" customHeight="1" x14ac:dyDescent="0.2">
      <c r="A222" s="583"/>
      <c r="B222" s="624"/>
      <c r="C222" s="271"/>
      <c r="D222" s="193" t="s">
        <v>49</v>
      </c>
      <c r="E222" s="209" t="s">
        <v>50</v>
      </c>
      <c r="F222" s="40">
        <v>3</v>
      </c>
      <c r="G222" s="40">
        <v>2</v>
      </c>
      <c r="H222" s="40">
        <v>2</v>
      </c>
      <c r="I222" s="40">
        <v>3</v>
      </c>
      <c r="J222" s="40"/>
      <c r="K222" s="40"/>
      <c r="L222" s="40"/>
      <c r="M222" s="378">
        <f t="shared" si="27"/>
        <v>10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</row>
    <row r="223" spans="1:268" ht="26.25" customHeight="1" x14ac:dyDescent="0.2">
      <c r="A223" s="583"/>
      <c r="B223" s="624"/>
      <c r="C223" s="271"/>
      <c r="D223" s="193" t="s">
        <v>446</v>
      </c>
      <c r="E223" s="209" t="s">
        <v>57</v>
      </c>
      <c r="F223" s="40"/>
      <c r="G223" s="40">
        <v>11</v>
      </c>
      <c r="H223" s="40">
        <v>1</v>
      </c>
      <c r="I223" s="40">
        <v>1</v>
      </c>
      <c r="J223" s="40"/>
      <c r="K223" s="40"/>
      <c r="L223" s="40"/>
      <c r="M223" s="378">
        <f t="shared" si="27"/>
        <v>13</v>
      </c>
    </row>
    <row r="224" spans="1:268" ht="18" customHeight="1" x14ac:dyDescent="0.2">
      <c r="A224" s="583"/>
      <c r="B224" s="624"/>
      <c r="C224" s="271"/>
      <c r="D224" s="193" t="s">
        <v>125</v>
      </c>
      <c r="E224" s="209" t="s">
        <v>126</v>
      </c>
      <c r="F224" s="40"/>
      <c r="G224" s="40"/>
      <c r="H224" s="40"/>
      <c r="I224" s="40"/>
      <c r="J224" s="40"/>
      <c r="K224" s="40"/>
      <c r="L224" s="40">
        <v>1</v>
      </c>
      <c r="M224" s="378">
        <f t="shared" si="27"/>
        <v>1</v>
      </c>
    </row>
    <row r="225" spans="1:268" ht="17.25" customHeight="1" thickBot="1" x14ac:dyDescent="0.25">
      <c r="A225" s="584"/>
      <c r="B225" s="648"/>
      <c r="C225" s="272"/>
      <c r="D225" s="200"/>
      <c r="E225" s="213"/>
      <c r="F225" s="207"/>
      <c r="G225" s="207"/>
      <c r="H225" s="207"/>
      <c r="I225" s="207"/>
      <c r="J225" s="207"/>
      <c r="K225" s="207"/>
      <c r="L225" s="207"/>
      <c r="M225" s="384">
        <f>SUM(M213:M224)</f>
        <v>111</v>
      </c>
    </row>
    <row r="226" spans="1:268" s="4" customFormat="1" ht="26.25" customHeight="1" x14ac:dyDescent="0.2">
      <c r="A226" s="265">
        <v>34</v>
      </c>
      <c r="B226" s="306" t="s">
        <v>134</v>
      </c>
      <c r="C226" s="270" t="s">
        <v>359</v>
      </c>
      <c r="D226" s="196" t="s">
        <v>135</v>
      </c>
      <c r="E226" s="211" t="s">
        <v>14</v>
      </c>
      <c r="F226" s="206"/>
      <c r="G226" s="206"/>
      <c r="H226" s="206">
        <v>8</v>
      </c>
      <c r="I226" s="206">
        <v>8</v>
      </c>
      <c r="J226" s="206"/>
      <c r="K226" s="206"/>
      <c r="L226" s="206"/>
      <c r="M226" s="376">
        <f>SUM(F226:L226)</f>
        <v>16</v>
      </c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</row>
    <row r="227" spans="1:268" s="4" customFormat="1" ht="18.75" customHeight="1" x14ac:dyDescent="0.2">
      <c r="A227" s="266"/>
      <c r="B227" s="304"/>
      <c r="C227" s="271" t="s">
        <v>360</v>
      </c>
      <c r="D227" s="193" t="s">
        <v>136</v>
      </c>
      <c r="E227" s="209" t="s">
        <v>107</v>
      </c>
      <c r="F227" s="40"/>
      <c r="G227" s="40"/>
      <c r="H227" s="40"/>
      <c r="I227" s="40"/>
      <c r="J227" s="40"/>
      <c r="K227" s="40">
        <v>4</v>
      </c>
      <c r="L227" s="40"/>
      <c r="M227" s="378">
        <f>SUM(F227:L227)</f>
        <v>4</v>
      </c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</row>
    <row r="228" spans="1:268" s="4" customFormat="1" ht="20.25" customHeight="1" x14ac:dyDescent="0.2">
      <c r="A228" s="266"/>
      <c r="B228" s="304"/>
      <c r="C228" s="271"/>
      <c r="D228" s="193" t="s">
        <v>371</v>
      </c>
      <c r="E228" s="209" t="s">
        <v>95</v>
      </c>
      <c r="F228" s="40"/>
      <c r="G228" s="40">
        <v>1</v>
      </c>
      <c r="H228" s="40"/>
      <c r="I228" s="40"/>
      <c r="J228" s="40"/>
      <c r="K228" s="40"/>
      <c r="L228" s="40"/>
      <c r="M228" s="378">
        <f>SUM(F228:L228)</f>
        <v>1</v>
      </c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</row>
    <row r="229" spans="1:268" s="4" customFormat="1" ht="17.25" customHeight="1" thickBot="1" x14ac:dyDescent="0.25">
      <c r="A229" s="267"/>
      <c r="B229" s="305"/>
      <c r="C229" s="272"/>
      <c r="D229" s="200"/>
      <c r="E229" s="213"/>
      <c r="F229" s="207"/>
      <c r="G229" s="207"/>
      <c r="H229" s="207"/>
      <c r="I229" s="207"/>
      <c r="J229" s="207"/>
      <c r="K229" s="207"/>
      <c r="L229" s="207"/>
      <c r="M229" s="384">
        <f>SUM(M226:M228)</f>
        <v>21</v>
      </c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</row>
    <row r="230" spans="1:268" ht="17.25" customHeight="1" x14ac:dyDescent="0.2">
      <c r="A230" s="568">
        <v>35</v>
      </c>
      <c r="B230" s="620" t="s">
        <v>137</v>
      </c>
      <c r="C230" s="210" t="s">
        <v>365</v>
      </c>
      <c r="D230" s="196" t="s">
        <v>125</v>
      </c>
      <c r="E230" s="211" t="s">
        <v>126</v>
      </c>
      <c r="F230" s="206"/>
      <c r="G230" s="206"/>
      <c r="H230" s="206"/>
      <c r="I230" s="206"/>
      <c r="J230" s="206"/>
      <c r="K230" s="206">
        <v>5</v>
      </c>
      <c r="L230" s="206">
        <v>3</v>
      </c>
      <c r="M230" s="376">
        <f>SUM(F230:L230)</f>
        <v>8</v>
      </c>
    </row>
    <row r="231" spans="1:268" s="4" customFormat="1" ht="17.25" customHeight="1" x14ac:dyDescent="0.2">
      <c r="A231" s="551"/>
      <c r="B231" s="621"/>
      <c r="C231" s="208" t="s">
        <v>366</v>
      </c>
      <c r="D231" s="193" t="s">
        <v>114</v>
      </c>
      <c r="E231" s="209" t="s">
        <v>115</v>
      </c>
      <c r="F231" s="40"/>
      <c r="G231" s="40"/>
      <c r="H231" s="40"/>
      <c r="I231" s="40"/>
      <c r="J231" s="40"/>
      <c r="K231" s="40">
        <v>1</v>
      </c>
      <c r="L231" s="40"/>
      <c r="M231" s="378">
        <f>SUM(F231:L231)</f>
        <v>1</v>
      </c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</row>
    <row r="232" spans="1:268" s="4" customFormat="1" ht="17.25" customHeight="1" thickBot="1" x14ac:dyDescent="0.25">
      <c r="A232" s="569"/>
      <c r="B232" s="622"/>
      <c r="C232" s="212"/>
      <c r="D232" s="200"/>
      <c r="E232" s="213"/>
      <c r="F232" s="207"/>
      <c r="G232" s="207"/>
      <c r="H232" s="207"/>
      <c r="I232" s="207"/>
      <c r="J232" s="207"/>
      <c r="K232" s="207"/>
      <c r="L232" s="207"/>
      <c r="M232" s="372">
        <f>SUM(M230:M231)</f>
        <v>9</v>
      </c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</row>
    <row r="233" spans="1:268" s="4" customFormat="1" ht="39" customHeight="1" x14ac:dyDescent="0.2">
      <c r="A233" s="265">
        <v>36</v>
      </c>
      <c r="B233" s="306" t="s">
        <v>612</v>
      </c>
      <c r="C233" s="270" t="s">
        <v>751</v>
      </c>
      <c r="D233" s="196" t="s">
        <v>120</v>
      </c>
      <c r="E233" s="211" t="s">
        <v>35</v>
      </c>
      <c r="F233" s="206"/>
      <c r="G233" s="206"/>
      <c r="H233" s="206">
        <v>9</v>
      </c>
      <c r="I233" s="206"/>
      <c r="J233" s="206"/>
      <c r="K233" s="206"/>
      <c r="L233" s="206"/>
      <c r="M233" s="376">
        <f>SUM(F233:L233)</f>
        <v>9</v>
      </c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</row>
    <row r="234" spans="1:268" s="4" customFormat="1" ht="17.25" customHeight="1" thickBot="1" x14ac:dyDescent="0.25">
      <c r="A234" s="266"/>
      <c r="B234" s="307"/>
      <c r="C234" s="272" t="s">
        <v>752</v>
      </c>
      <c r="D234" s="200"/>
      <c r="E234" s="213"/>
      <c r="F234" s="207"/>
      <c r="G234" s="207"/>
      <c r="H234" s="207"/>
      <c r="I234" s="207"/>
      <c r="J234" s="207"/>
      <c r="K234" s="207"/>
      <c r="L234" s="207"/>
      <c r="M234" s="372">
        <v>9</v>
      </c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</row>
    <row r="235" spans="1:268" ht="17.25" customHeight="1" x14ac:dyDescent="0.2">
      <c r="A235" s="265">
        <v>37</v>
      </c>
      <c r="B235" s="306" t="s">
        <v>144</v>
      </c>
      <c r="C235" s="270" t="s">
        <v>368</v>
      </c>
      <c r="D235" s="196" t="s">
        <v>369</v>
      </c>
      <c r="E235" s="197" t="s">
        <v>73</v>
      </c>
      <c r="F235" s="198"/>
      <c r="G235" s="198"/>
      <c r="H235" s="198">
        <v>1</v>
      </c>
      <c r="I235" s="198"/>
      <c r="J235" s="198"/>
      <c r="K235" s="198"/>
      <c r="L235" s="198"/>
      <c r="M235" s="376">
        <f t="shared" ref="M235:M285" si="28">SUM(F235:L235)</f>
        <v>1</v>
      </c>
    </row>
    <row r="236" spans="1:268" ht="16.5" customHeight="1" x14ac:dyDescent="0.2">
      <c r="A236" s="266"/>
      <c r="B236" s="304"/>
      <c r="C236" s="271" t="s">
        <v>367</v>
      </c>
      <c r="D236" s="193" t="s">
        <v>153</v>
      </c>
      <c r="E236" s="194" t="s">
        <v>81</v>
      </c>
      <c r="F236" s="33"/>
      <c r="G236" s="33"/>
      <c r="H236" s="33"/>
      <c r="I236" s="33"/>
      <c r="J236" s="33"/>
      <c r="K236" s="33"/>
      <c r="L236" s="33">
        <v>2</v>
      </c>
      <c r="M236" s="378">
        <f t="shared" si="28"/>
        <v>2</v>
      </c>
    </row>
    <row r="237" spans="1:268" s="4" customFormat="1" ht="16.5" customHeight="1" x14ac:dyDescent="0.2">
      <c r="A237" s="266"/>
      <c r="B237" s="304"/>
      <c r="C237" s="271"/>
      <c r="D237" s="193" t="s">
        <v>49</v>
      </c>
      <c r="E237" s="194" t="s">
        <v>50</v>
      </c>
      <c r="F237" s="33">
        <v>2</v>
      </c>
      <c r="G237" s="33"/>
      <c r="H237" s="33"/>
      <c r="I237" s="33"/>
      <c r="J237" s="33"/>
      <c r="K237" s="33"/>
      <c r="L237" s="33"/>
      <c r="M237" s="378">
        <f t="shared" si="28"/>
        <v>2</v>
      </c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</row>
    <row r="238" spans="1:268" s="4" customFormat="1" ht="16.5" customHeight="1" x14ac:dyDescent="0.2">
      <c r="A238" s="266"/>
      <c r="B238" s="304"/>
      <c r="C238" s="271"/>
      <c r="D238" s="193" t="s">
        <v>38</v>
      </c>
      <c r="E238" s="194" t="s">
        <v>39</v>
      </c>
      <c r="F238" s="33"/>
      <c r="G238" s="33"/>
      <c r="H238" s="33">
        <v>1</v>
      </c>
      <c r="I238" s="33"/>
      <c r="J238" s="33"/>
      <c r="K238" s="33"/>
      <c r="L238" s="33"/>
      <c r="M238" s="378">
        <f t="shared" si="28"/>
        <v>1</v>
      </c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</row>
    <row r="239" spans="1:268" ht="17.25" customHeight="1" thickBot="1" x14ac:dyDescent="0.25">
      <c r="A239" s="267"/>
      <c r="B239" s="305"/>
      <c r="C239" s="272"/>
      <c r="D239" s="200"/>
      <c r="E239" s="201"/>
      <c r="F239" s="202"/>
      <c r="G239" s="202"/>
      <c r="H239" s="202"/>
      <c r="I239" s="202"/>
      <c r="J239" s="202"/>
      <c r="K239" s="202"/>
      <c r="L239" s="191"/>
      <c r="M239" s="372">
        <f>SUM(M235:M238)</f>
        <v>6</v>
      </c>
    </row>
    <row r="240" spans="1:268" ht="17.25" customHeight="1" x14ac:dyDescent="0.2">
      <c r="A240" s="582">
        <v>38</v>
      </c>
      <c r="B240" s="623" t="s">
        <v>390</v>
      </c>
      <c r="C240" s="270" t="s">
        <v>391</v>
      </c>
      <c r="D240" s="196" t="s">
        <v>164</v>
      </c>
      <c r="E240" s="197" t="s">
        <v>107</v>
      </c>
      <c r="F240" s="45"/>
      <c r="G240" s="45"/>
      <c r="H240" s="45"/>
      <c r="I240" s="45"/>
      <c r="J240" s="45"/>
      <c r="K240" s="45"/>
      <c r="L240" s="45">
        <v>3</v>
      </c>
      <c r="M240" s="376">
        <f t="shared" si="28"/>
        <v>3</v>
      </c>
    </row>
    <row r="241" spans="1:268" ht="30.75" customHeight="1" x14ac:dyDescent="0.2">
      <c r="A241" s="583"/>
      <c r="B241" s="624"/>
      <c r="C241" s="271" t="s">
        <v>352</v>
      </c>
      <c r="D241" s="193" t="s">
        <v>731</v>
      </c>
      <c r="E241" s="194" t="s">
        <v>107</v>
      </c>
      <c r="F241" s="35"/>
      <c r="G241" s="35"/>
      <c r="H241" s="35"/>
      <c r="I241" s="35"/>
      <c r="J241" s="35"/>
      <c r="K241" s="35">
        <v>1</v>
      </c>
      <c r="L241" s="33"/>
      <c r="M241" s="378">
        <f t="shared" si="28"/>
        <v>1</v>
      </c>
    </row>
    <row r="242" spans="1:268" ht="17.25" customHeight="1" thickBot="1" x14ac:dyDescent="0.25">
      <c r="A242" s="609"/>
      <c r="B242" s="625"/>
      <c r="C242" s="272"/>
      <c r="D242" s="200"/>
      <c r="E242" s="201"/>
      <c r="F242" s="202"/>
      <c r="G242" s="202"/>
      <c r="H242" s="202"/>
      <c r="I242" s="202"/>
      <c r="J242" s="202"/>
      <c r="K242" s="202"/>
      <c r="L242" s="202"/>
      <c r="M242" s="372">
        <f>SUM(M240:M241)</f>
        <v>4</v>
      </c>
    </row>
    <row r="243" spans="1:268" ht="17.25" customHeight="1" x14ac:dyDescent="0.2">
      <c r="A243" s="602">
        <v>40</v>
      </c>
      <c r="B243" s="603" t="s">
        <v>145</v>
      </c>
      <c r="C243" s="268">
        <v>5261064047</v>
      </c>
      <c r="D243" s="196" t="s">
        <v>67</v>
      </c>
      <c r="E243" s="197" t="s">
        <v>68</v>
      </c>
      <c r="F243" s="198"/>
      <c r="G243" s="198">
        <v>6</v>
      </c>
      <c r="H243" s="198">
        <v>4</v>
      </c>
      <c r="I243" s="198"/>
      <c r="J243" s="198"/>
      <c r="K243" s="198"/>
      <c r="L243" s="198"/>
      <c r="M243" s="376">
        <f t="shared" si="28"/>
        <v>10</v>
      </c>
    </row>
    <row r="244" spans="1:268" ht="17.25" customHeight="1" x14ac:dyDescent="0.2">
      <c r="A244" s="583"/>
      <c r="B244" s="604"/>
      <c r="C244" s="269">
        <v>526101001</v>
      </c>
      <c r="D244" s="193" t="s">
        <v>69</v>
      </c>
      <c r="E244" s="194" t="s">
        <v>70</v>
      </c>
      <c r="F244" s="33"/>
      <c r="G244" s="33">
        <v>3</v>
      </c>
      <c r="H244" s="33">
        <v>2</v>
      </c>
      <c r="I244" s="33"/>
      <c r="J244" s="33">
        <v>2</v>
      </c>
      <c r="K244" s="33"/>
      <c r="L244" s="33"/>
      <c r="M244" s="378">
        <f t="shared" si="28"/>
        <v>7</v>
      </c>
    </row>
    <row r="245" spans="1:268" s="4" customFormat="1" ht="17.25" customHeight="1" x14ac:dyDescent="0.2">
      <c r="A245" s="583"/>
      <c r="B245" s="604"/>
      <c r="C245" s="269"/>
      <c r="D245" s="193" t="s">
        <v>122</v>
      </c>
      <c r="E245" s="194" t="s">
        <v>34</v>
      </c>
      <c r="F245" s="33">
        <v>4</v>
      </c>
      <c r="G245" s="33">
        <v>4</v>
      </c>
      <c r="H245" s="33">
        <v>1</v>
      </c>
      <c r="I245" s="33">
        <v>6</v>
      </c>
      <c r="J245" s="33"/>
      <c r="K245" s="33"/>
      <c r="L245" s="33"/>
      <c r="M245" s="378">
        <f t="shared" si="28"/>
        <v>15</v>
      </c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</row>
    <row r="246" spans="1:268" s="4" customFormat="1" ht="17.25" customHeight="1" x14ac:dyDescent="0.2">
      <c r="A246" s="583"/>
      <c r="B246" s="604"/>
      <c r="C246" s="269"/>
      <c r="D246" s="193" t="s">
        <v>117</v>
      </c>
      <c r="E246" s="194" t="s">
        <v>118</v>
      </c>
      <c r="F246" s="33"/>
      <c r="G246" s="33"/>
      <c r="H246" s="33"/>
      <c r="I246" s="33"/>
      <c r="J246" s="33"/>
      <c r="K246" s="33"/>
      <c r="L246" s="33">
        <v>1</v>
      </c>
      <c r="M246" s="378">
        <f t="shared" si="28"/>
        <v>1</v>
      </c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</row>
    <row r="247" spans="1:268" s="4" customFormat="1" ht="17.25" customHeight="1" x14ac:dyDescent="0.2">
      <c r="A247" s="583"/>
      <c r="B247" s="604"/>
      <c r="C247" s="269"/>
      <c r="D247" s="193" t="s">
        <v>146</v>
      </c>
      <c r="E247" s="194" t="s">
        <v>147</v>
      </c>
      <c r="F247" s="33"/>
      <c r="G247" s="33"/>
      <c r="H247" s="33"/>
      <c r="I247" s="33"/>
      <c r="J247" s="33"/>
      <c r="K247" s="33">
        <v>1</v>
      </c>
      <c r="L247" s="33"/>
      <c r="M247" s="378">
        <f t="shared" si="28"/>
        <v>1</v>
      </c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</row>
    <row r="248" spans="1:268" s="4" customFormat="1" ht="17.25" customHeight="1" x14ac:dyDescent="0.2">
      <c r="A248" s="583"/>
      <c r="B248" s="604"/>
      <c r="C248" s="269"/>
      <c r="D248" s="193" t="s">
        <v>103</v>
      </c>
      <c r="E248" s="194" t="s">
        <v>104</v>
      </c>
      <c r="F248" s="33"/>
      <c r="G248" s="33"/>
      <c r="H248" s="33"/>
      <c r="I248" s="33"/>
      <c r="J248" s="33"/>
      <c r="K248" s="33"/>
      <c r="L248" s="33">
        <v>1</v>
      </c>
      <c r="M248" s="378">
        <f t="shared" si="28"/>
        <v>1</v>
      </c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</row>
    <row r="249" spans="1:268" s="4" customFormat="1" ht="17.25" customHeight="1" x14ac:dyDescent="0.2">
      <c r="A249" s="583"/>
      <c r="B249" s="604"/>
      <c r="C249" s="269"/>
      <c r="D249" s="193" t="s">
        <v>448</v>
      </c>
      <c r="E249" s="194" t="s">
        <v>40</v>
      </c>
      <c r="F249" s="33"/>
      <c r="G249" s="33"/>
      <c r="H249" s="33">
        <v>3</v>
      </c>
      <c r="I249" s="33">
        <v>2</v>
      </c>
      <c r="J249" s="33"/>
      <c r="K249" s="33"/>
      <c r="L249" s="33"/>
      <c r="M249" s="378">
        <f t="shared" si="28"/>
        <v>5</v>
      </c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</row>
    <row r="250" spans="1:268" s="4" customFormat="1" ht="17.25" customHeight="1" x14ac:dyDescent="0.2">
      <c r="A250" s="583"/>
      <c r="B250" s="604"/>
      <c r="C250" s="269"/>
      <c r="D250" s="193" t="s">
        <v>371</v>
      </c>
      <c r="E250" s="194" t="s">
        <v>95</v>
      </c>
      <c r="F250" s="33">
        <v>1</v>
      </c>
      <c r="G250" s="33"/>
      <c r="H250" s="33"/>
      <c r="I250" s="33"/>
      <c r="J250" s="33"/>
      <c r="K250" s="33"/>
      <c r="L250" s="33"/>
      <c r="M250" s="378">
        <f t="shared" si="28"/>
        <v>1</v>
      </c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</row>
    <row r="251" spans="1:268" s="4" customFormat="1" ht="17.25" customHeight="1" x14ac:dyDescent="0.2">
      <c r="A251" s="583"/>
      <c r="B251" s="604"/>
      <c r="C251" s="269"/>
      <c r="D251" s="193" t="s">
        <v>167</v>
      </c>
      <c r="E251" s="194" t="s">
        <v>35</v>
      </c>
      <c r="F251" s="33"/>
      <c r="G251" s="33"/>
      <c r="H251" s="33">
        <v>1</v>
      </c>
      <c r="I251" s="33"/>
      <c r="J251" s="33"/>
      <c r="K251" s="33"/>
      <c r="L251" s="33"/>
      <c r="M251" s="378">
        <f t="shared" si="28"/>
        <v>1</v>
      </c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</row>
    <row r="252" spans="1:268" s="4" customFormat="1" ht="17.25" customHeight="1" x14ac:dyDescent="0.2">
      <c r="A252" s="583"/>
      <c r="B252" s="604"/>
      <c r="C252" s="269"/>
      <c r="D252" s="193" t="s">
        <v>74</v>
      </c>
      <c r="E252" s="194" t="s">
        <v>75</v>
      </c>
      <c r="F252" s="33"/>
      <c r="G252" s="33"/>
      <c r="H252" s="33">
        <v>1</v>
      </c>
      <c r="I252" s="33">
        <v>6</v>
      </c>
      <c r="J252" s="33"/>
      <c r="K252" s="33"/>
      <c r="L252" s="33"/>
      <c r="M252" s="378">
        <f t="shared" si="28"/>
        <v>7</v>
      </c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</row>
    <row r="253" spans="1:268" s="4" customFormat="1" ht="17.25" customHeight="1" x14ac:dyDescent="0.2">
      <c r="A253" s="583"/>
      <c r="B253" s="604"/>
      <c r="C253" s="269"/>
      <c r="D253" s="193" t="s">
        <v>141</v>
      </c>
      <c r="E253" s="194" t="s">
        <v>734</v>
      </c>
      <c r="F253" s="33"/>
      <c r="G253" s="33">
        <v>4</v>
      </c>
      <c r="H253" s="33"/>
      <c r="I253" s="33"/>
      <c r="J253" s="33"/>
      <c r="K253" s="33"/>
      <c r="L253" s="33"/>
      <c r="M253" s="378">
        <f t="shared" si="28"/>
        <v>4</v>
      </c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</row>
    <row r="254" spans="1:268" s="4" customFormat="1" ht="17.25" customHeight="1" x14ac:dyDescent="0.2">
      <c r="A254" s="583"/>
      <c r="B254" s="604"/>
      <c r="C254" s="269"/>
      <c r="D254" s="193" t="s">
        <v>49</v>
      </c>
      <c r="E254" s="194" t="s">
        <v>50</v>
      </c>
      <c r="F254" s="33">
        <v>1</v>
      </c>
      <c r="G254" s="33">
        <v>2</v>
      </c>
      <c r="H254" s="33">
        <v>2</v>
      </c>
      <c r="I254" s="33"/>
      <c r="J254" s="33"/>
      <c r="K254" s="33"/>
      <c r="L254" s="33"/>
      <c r="M254" s="378">
        <f t="shared" si="28"/>
        <v>5</v>
      </c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</row>
    <row r="255" spans="1:268" s="4" customFormat="1" ht="17.25" customHeight="1" x14ac:dyDescent="0.2">
      <c r="A255" s="583"/>
      <c r="B255" s="604"/>
      <c r="C255" s="269"/>
      <c r="D255" s="193" t="s">
        <v>148</v>
      </c>
      <c r="E255" s="194" t="s">
        <v>149</v>
      </c>
      <c r="F255" s="33"/>
      <c r="G255" s="33"/>
      <c r="H255" s="33"/>
      <c r="I255" s="33"/>
      <c r="J255" s="33"/>
      <c r="K255" s="33"/>
      <c r="L255" s="33">
        <v>2</v>
      </c>
      <c r="M255" s="378">
        <f t="shared" si="28"/>
        <v>2</v>
      </c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</row>
    <row r="256" spans="1:268" s="4" customFormat="1" ht="17.25" customHeight="1" x14ac:dyDescent="0.2">
      <c r="A256" s="583"/>
      <c r="B256" s="604"/>
      <c r="C256" s="269"/>
      <c r="D256" s="193" t="s">
        <v>157</v>
      </c>
      <c r="E256" s="194" t="s">
        <v>142</v>
      </c>
      <c r="F256" s="33"/>
      <c r="G256" s="33"/>
      <c r="H256" s="33">
        <v>1</v>
      </c>
      <c r="I256" s="33"/>
      <c r="J256" s="33"/>
      <c r="K256" s="33"/>
      <c r="L256" s="33"/>
      <c r="M256" s="378">
        <f t="shared" si="28"/>
        <v>1</v>
      </c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</row>
    <row r="257" spans="1:268" s="4" customFormat="1" ht="25.5" customHeight="1" x14ac:dyDescent="0.2">
      <c r="A257" s="583"/>
      <c r="B257" s="604"/>
      <c r="C257" s="269"/>
      <c r="D257" s="193" t="s">
        <v>187</v>
      </c>
      <c r="E257" s="194" t="s">
        <v>14</v>
      </c>
      <c r="F257" s="33"/>
      <c r="G257" s="33"/>
      <c r="H257" s="33">
        <v>2</v>
      </c>
      <c r="I257" s="33">
        <v>2</v>
      </c>
      <c r="J257" s="33"/>
      <c r="K257" s="33"/>
      <c r="L257" s="33"/>
      <c r="M257" s="378">
        <f t="shared" si="28"/>
        <v>4</v>
      </c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</row>
    <row r="258" spans="1:268" s="4" customFormat="1" ht="15.75" customHeight="1" x14ac:dyDescent="0.2">
      <c r="A258" s="583"/>
      <c r="B258" s="604"/>
      <c r="C258" s="269"/>
      <c r="D258" s="193" t="s">
        <v>141</v>
      </c>
      <c r="E258" s="194" t="s">
        <v>142</v>
      </c>
      <c r="F258" s="33"/>
      <c r="G258" s="33"/>
      <c r="H258" s="33">
        <v>3</v>
      </c>
      <c r="I258" s="33">
        <v>3</v>
      </c>
      <c r="J258" s="33"/>
      <c r="K258" s="33"/>
      <c r="L258" s="33"/>
      <c r="M258" s="378">
        <f t="shared" si="28"/>
        <v>6</v>
      </c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</row>
    <row r="259" spans="1:268" s="4" customFormat="1" ht="17.25" customHeight="1" x14ac:dyDescent="0.2">
      <c r="A259" s="583"/>
      <c r="B259" s="604"/>
      <c r="C259" s="269"/>
      <c r="D259" s="193" t="s">
        <v>168</v>
      </c>
      <c r="E259" s="194" t="s">
        <v>375</v>
      </c>
      <c r="F259" s="33"/>
      <c r="G259" s="33"/>
      <c r="H259" s="33"/>
      <c r="I259" s="33"/>
      <c r="J259" s="33"/>
      <c r="K259" s="33"/>
      <c r="L259" s="33">
        <v>2</v>
      </c>
      <c r="M259" s="378">
        <f t="shared" si="28"/>
        <v>2</v>
      </c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</row>
    <row r="260" spans="1:268" s="4" customFormat="1" ht="15.75" customHeight="1" x14ac:dyDescent="0.2">
      <c r="A260" s="583"/>
      <c r="B260" s="604"/>
      <c r="C260" s="269"/>
      <c r="D260" s="193" t="s">
        <v>36</v>
      </c>
      <c r="E260" s="194" t="s">
        <v>37</v>
      </c>
      <c r="F260" s="33"/>
      <c r="G260" s="33">
        <v>2</v>
      </c>
      <c r="H260" s="33"/>
      <c r="I260" s="33"/>
      <c r="J260" s="33"/>
      <c r="K260" s="33"/>
      <c r="L260" s="33"/>
      <c r="M260" s="378">
        <f t="shared" si="28"/>
        <v>2</v>
      </c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</row>
    <row r="261" spans="1:268" s="4" customFormat="1" ht="15.75" customHeight="1" thickBot="1" x14ac:dyDescent="0.25">
      <c r="A261" s="609"/>
      <c r="B261" s="610"/>
      <c r="C261" s="264"/>
      <c r="D261" s="200"/>
      <c r="E261" s="201"/>
      <c r="F261" s="202"/>
      <c r="G261" s="202"/>
      <c r="H261" s="202"/>
      <c r="I261" s="202"/>
      <c r="J261" s="202"/>
      <c r="K261" s="202"/>
      <c r="L261" s="191"/>
      <c r="M261" s="372">
        <f>SUM(M243:M260)</f>
        <v>75</v>
      </c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</row>
    <row r="262" spans="1:268" s="4" customFormat="1" ht="15.75" customHeight="1" x14ac:dyDescent="0.2">
      <c r="A262" s="550">
        <v>41</v>
      </c>
      <c r="B262" s="548" t="s">
        <v>150</v>
      </c>
      <c r="C262" s="195">
        <v>5259113339</v>
      </c>
      <c r="D262" s="196" t="s">
        <v>15</v>
      </c>
      <c r="E262" s="197" t="s">
        <v>16</v>
      </c>
      <c r="F262" s="198"/>
      <c r="G262" s="45">
        <v>1</v>
      </c>
      <c r="H262" s="45"/>
      <c r="I262" s="45"/>
      <c r="J262" s="233"/>
      <c r="K262" s="45"/>
      <c r="L262" s="45"/>
      <c r="M262" s="376">
        <f t="shared" si="28"/>
        <v>1</v>
      </c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</row>
    <row r="263" spans="1:268" s="4" customFormat="1" ht="18.75" customHeight="1" x14ac:dyDescent="0.2">
      <c r="A263" s="551"/>
      <c r="B263" s="553"/>
      <c r="C263" s="192">
        <v>525901001</v>
      </c>
      <c r="D263" s="193" t="s">
        <v>730</v>
      </c>
      <c r="E263" s="194" t="s">
        <v>64</v>
      </c>
      <c r="F263" s="33"/>
      <c r="G263" s="33"/>
      <c r="H263" s="33"/>
      <c r="I263" s="33"/>
      <c r="J263" s="42"/>
      <c r="K263" s="33">
        <v>3</v>
      </c>
      <c r="L263" s="35"/>
      <c r="M263" s="378">
        <f t="shared" ref="M263" si="29">SUM(F263:L263)</f>
        <v>3</v>
      </c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</row>
    <row r="264" spans="1:268" s="4" customFormat="1" ht="15.75" customHeight="1" x14ac:dyDescent="0.2">
      <c r="A264" s="551"/>
      <c r="B264" s="553"/>
      <c r="C264" s="192"/>
      <c r="D264" s="193" t="s">
        <v>151</v>
      </c>
      <c r="E264" s="194" t="s">
        <v>152</v>
      </c>
      <c r="F264" s="33"/>
      <c r="G264" s="33"/>
      <c r="H264" s="33"/>
      <c r="I264" s="33"/>
      <c r="J264" s="42"/>
      <c r="K264" s="33">
        <v>1</v>
      </c>
      <c r="L264" s="35"/>
      <c r="M264" s="378">
        <f t="shared" si="28"/>
        <v>1</v>
      </c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</row>
    <row r="265" spans="1:268" s="4" customFormat="1" ht="17.25" customHeight="1" x14ac:dyDescent="0.2">
      <c r="A265" s="551"/>
      <c r="B265" s="553"/>
      <c r="C265" s="192"/>
      <c r="D265" s="193" t="s">
        <v>59</v>
      </c>
      <c r="E265" s="194" t="s">
        <v>60</v>
      </c>
      <c r="F265" s="33"/>
      <c r="G265" s="33">
        <v>1</v>
      </c>
      <c r="H265" s="33"/>
      <c r="I265" s="33"/>
      <c r="J265" s="42"/>
      <c r="K265" s="35"/>
      <c r="L265" s="35"/>
      <c r="M265" s="378">
        <f t="shared" si="28"/>
        <v>1</v>
      </c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</row>
    <row r="266" spans="1:268" s="4" customFormat="1" ht="17.25" customHeight="1" x14ac:dyDescent="0.2">
      <c r="A266" s="551"/>
      <c r="B266" s="553"/>
      <c r="C266" s="192"/>
      <c r="D266" s="193" t="s">
        <v>38</v>
      </c>
      <c r="E266" s="194" t="s">
        <v>39</v>
      </c>
      <c r="F266" s="33"/>
      <c r="G266" s="33">
        <v>1</v>
      </c>
      <c r="H266" s="33">
        <v>1</v>
      </c>
      <c r="I266" s="33">
        <v>1</v>
      </c>
      <c r="J266" s="42"/>
      <c r="K266" s="35"/>
      <c r="L266" s="35"/>
      <c r="M266" s="378">
        <f t="shared" si="28"/>
        <v>3</v>
      </c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</row>
    <row r="267" spans="1:268" s="4" customFormat="1" ht="17.25" customHeight="1" x14ac:dyDescent="0.2">
      <c r="A267" s="551"/>
      <c r="B267" s="553"/>
      <c r="C267" s="192"/>
      <c r="D267" s="193" t="s">
        <v>49</v>
      </c>
      <c r="E267" s="194" t="s">
        <v>50</v>
      </c>
      <c r="F267" s="33">
        <v>2</v>
      </c>
      <c r="G267" s="33">
        <v>2</v>
      </c>
      <c r="H267" s="33">
        <v>3</v>
      </c>
      <c r="I267" s="33">
        <v>4</v>
      </c>
      <c r="J267" s="42"/>
      <c r="K267" s="35"/>
      <c r="L267" s="35"/>
      <c r="M267" s="378">
        <f t="shared" si="28"/>
        <v>11</v>
      </c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</row>
    <row r="268" spans="1:268" s="4" customFormat="1" ht="17.25" customHeight="1" x14ac:dyDescent="0.2">
      <c r="A268" s="551"/>
      <c r="B268" s="553"/>
      <c r="C268" s="192"/>
      <c r="D268" s="193" t="s">
        <v>69</v>
      </c>
      <c r="E268" s="194" t="s">
        <v>70</v>
      </c>
      <c r="F268" s="33"/>
      <c r="G268" s="33"/>
      <c r="H268" s="33"/>
      <c r="I268" s="33"/>
      <c r="J268" s="42">
        <v>1</v>
      </c>
      <c r="K268" s="33"/>
      <c r="L268" s="35"/>
      <c r="M268" s="378">
        <f t="shared" si="28"/>
        <v>1</v>
      </c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</row>
    <row r="269" spans="1:268" s="4" customFormat="1" ht="17.25" customHeight="1" x14ac:dyDescent="0.2">
      <c r="A269" s="551"/>
      <c r="B269" s="553"/>
      <c r="C269" s="192"/>
      <c r="D269" s="193" t="s">
        <v>61</v>
      </c>
      <c r="E269" s="194" t="s">
        <v>62</v>
      </c>
      <c r="F269" s="33">
        <v>1</v>
      </c>
      <c r="G269" s="33">
        <v>1</v>
      </c>
      <c r="H269" s="33">
        <v>1</v>
      </c>
      <c r="I269" s="33">
        <v>3</v>
      </c>
      <c r="J269" s="42"/>
      <c r="K269" s="33"/>
      <c r="L269" s="35"/>
      <c r="M269" s="378">
        <f t="shared" si="28"/>
        <v>6</v>
      </c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</row>
    <row r="270" spans="1:268" s="4" customFormat="1" ht="17.25" customHeight="1" x14ac:dyDescent="0.2">
      <c r="A270" s="551"/>
      <c r="B270" s="553"/>
      <c r="C270" s="192"/>
      <c r="D270" s="193" t="s">
        <v>103</v>
      </c>
      <c r="E270" s="194" t="s">
        <v>104</v>
      </c>
      <c r="F270" s="33"/>
      <c r="G270" s="33"/>
      <c r="H270" s="33"/>
      <c r="I270" s="33"/>
      <c r="J270" s="42"/>
      <c r="K270" s="33">
        <v>1</v>
      </c>
      <c r="L270" s="35"/>
      <c r="M270" s="378">
        <f t="shared" si="28"/>
        <v>1</v>
      </c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</row>
    <row r="271" spans="1:268" s="4" customFormat="1" ht="17.25" customHeight="1" x14ac:dyDescent="0.2">
      <c r="A271" s="551"/>
      <c r="B271" s="553"/>
      <c r="C271" s="192"/>
      <c r="D271" s="193" t="s">
        <v>94</v>
      </c>
      <c r="E271" s="194" t="s">
        <v>95</v>
      </c>
      <c r="F271" s="33"/>
      <c r="G271" s="33">
        <v>3</v>
      </c>
      <c r="H271" s="33"/>
      <c r="I271" s="33"/>
      <c r="J271" s="42"/>
      <c r="K271" s="33"/>
      <c r="L271" s="35"/>
      <c r="M271" s="378">
        <f t="shared" si="28"/>
        <v>3</v>
      </c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</row>
    <row r="272" spans="1:268" s="4" customFormat="1" ht="17.25" customHeight="1" x14ac:dyDescent="0.2">
      <c r="A272" s="551"/>
      <c r="B272" s="553"/>
      <c r="C272" s="192"/>
      <c r="D272" s="193" t="s">
        <v>353</v>
      </c>
      <c r="E272" s="194" t="s">
        <v>95</v>
      </c>
      <c r="F272" s="33"/>
      <c r="G272" s="33"/>
      <c r="H272" s="33">
        <v>1</v>
      </c>
      <c r="I272" s="33">
        <v>2</v>
      </c>
      <c r="J272" s="42"/>
      <c r="K272" s="33"/>
      <c r="L272" s="35"/>
      <c r="M272" s="378">
        <f t="shared" si="28"/>
        <v>3</v>
      </c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</row>
    <row r="273" spans="1:268" s="4" customFormat="1" ht="15.75" customHeight="1" x14ac:dyDescent="0.2">
      <c r="A273" s="551"/>
      <c r="B273" s="553"/>
      <c r="C273" s="192"/>
      <c r="D273" s="193" t="s">
        <v>166</v>
      </c>
      <c r="E273" s="194" t="s">
        <v>35</v>
      </c>
      <c r="F273" s="33"/>
      <c r="G273" s="33"/>
      <c r="H273" s="33">
        <v>1</v>
      </c>
      <c r="I273" s="33"/>
      <c r="J273" s="42"/>
      <c r="K273" s="33"/>
      <c r="L273" s="35"/>
      <c r="M273" s="378">
        <f t="shared" si="28"/>
        <v>1</v>
      </c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</row>
    <row r="274" spans="1:268" s="4" customFormat="1" ht="15.75" customHeight="1" x14ac:dyDescent="0.2">
      <c r="A274" s="551"/>
      <c r="B274" s="553"/>
      <c r="C274" s="192"/>
      <c r="D274" s="193" t="s">
        <v>120</v>
      </c>
      <c r="E274" s="194" t="s">
        <v>35</v>
      </c>
      <c r="F274" s="33"/>
      <c r="G274" s="33"/>
      <c r="H274" s="33">
        <v>1</v>
      </c>
      <c r="I274" s="33"/>
      <c r="J274" s="42"/>
      <c r="K274" s="33"/>
      <c r="L274" s="35"/>
      <c r="M274" s="378">
        <f t="shared" si="28"/>
        <v>1</v>
      </c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</row>
    <row r="275" spans="1:268" ht="15.75" customHeight="1" x14ac:dyDescent="0.2">
      <c r="A275" s="551"/>
      <c r="B275" s="553"/>
      <c r="C275" s="192"/>
      <c r="D275" s="193" t="s">
        <v>74</v>
      </c>
      <c r="E275" s="194" t="s">
        <v>75</v>
      </c>
      <c r="F275" s="33">
        <v>2</v>
      </c>
      <c r="G275" s="33"/>
      <c r="H275" s="33">
        <v>1</v>
      </c>
      <c r="I275" s="33">
        <v>1</v>
      </c>
      <c r="J275" s="42"/>
      <c r="K275" s="33"/>
      <c r="L275" s="35"/>
      <c r="M275" s="378">
        <f t="shared" si="28"/>
        <v>4</v>
      </c>
    </row>
    <row r="276" spans="1:268" s="4" customFormat="1" ht="15.75" customHeight="1" x14ac:dyDescent="0.2">
      <c r="A276" s="551"/>
      <c r="B276" s="553"/>
      <c r="C276" s="192"/>
      <c r="D276" s="193" t="s">
        <v>43</v>
      </c>
      <c r="E276" s="194" t="s">
        <v>44</v>
      </c>
      <c r="F276" s="33"/>
      <c r="G276" s="33"/>
      <c r="H276" s="33">
        <v>1</v>
      </c>
      <c r="I276" s="33">
        <v>2</v>
      </c>
      <c r="J276" s="42">
        <v>4</v>
      </c>
      <c r="K276" s="33"/>
      <c r="L276" s="35"/>
      <c r="M276" s="378">
        <f t="shared" si="28"/>
        <v>7</v>
      </c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</row>
    <row r="277" spans="1:268" s="4" customFormat="1" ht="15.75" customHeight="1" x14ac:dyDescent="0.2">
      <c r="A277" s="551"/>
      <c r="B277" s="553"/>
      <c r="C277" s="192"/>
      <c r="D277" s="193" t="s">
        <v>728</v>
      </c>
      <c r="E277" s="194" t="s">
        <v>729</v>
      </c>
      <c r="F277" s="33"/>
      <c r="G277" s="33"/>
      <c r="H277" s="33"/>
      <c r="I277" s="33"/>
      <c r="J277" s="42"/>
      <c r="K277" s="33">
        <v>1</v>
      </c>
      <c r="L277" s="35"/>
      <c r="M277" s="378">
        <f t="shared" si="28"/>
        <v>1</v>
      </c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</row>
    <row r="278" spans="1:268" ht="16.5" customHeight="1" x14ac:dyDescent="0.2">
      <c r="A278" s="551"/>
      <c r="B278" s="553"/>
      <c r="C278" s="192"/>
      <c r="D278" s="193" t="s">
        <v>72</v>
      </c>
      <c r="E278" s="194" t="s">
        <v>40</v>
      </c>
      <c r="F278" s="33"/>
      <c r="G278" s="35">
        <v>2</v>
      </c>
      <c r="H278" s="35"/>
      <c r="I278" s="35"/>
      <c r="J278" s="41"/>
      <c r="K278" s="35"/>
      <c r="L278" s="35"/>
      <c r="M278" s="378">
        <f t="shared" si="28"/>
        <v>2</v>
      </c>
    </row>
    <row r="279" spans="1:268" s="4" customFormat="1" ht="16.5" customHeight="1" x14ac:dyDescent="0.2">
      <c r="A279" s="551"/>
      <c r="B279" s="553"/>
      <c r="C279" s="192"/>
      <c r="D279" s="193" t="s">
        <v>22</v>
      </c>
      <c r="E279" s="194" t="s">
        <v>23</v>
      </c>
      <c r="F279" s="33"/>
      <c r="G279" s="35"/>
      <c r="H279" s="35">
        <v>1</v>
      </c>
      <c r="I279" s="35"/>
      <c r="J279" s="41"/>
      <c r="K279" s="35"/>
      <c r="L279" s="35"/>
      <c r="M279" s="378">
        <f t="shared" si="28"/>
        <v>1</v>
      </c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</row>
    <row r="280" spans="1:268" s="4" customFormat="1" ht="16.5" customHeight="1" x14ac:dyDescent="0.2">
      <c r="A280" s="551"/>
      <c r="B280" s="553"/>
      <c r="C280" s="192"/>
      <c r="D280" s="193" t="s">
        <v>114</v>
      </c>
      <c r="E280" s="194" t="s">
        <v>115</v>
      </c>
      <c r="F280" s="33"/>
      <c r="G280" s="35"/>
      <c r="H280" s="35"/>
      <c r="I280" s="35"/>
      <c r="J280" s="41"/>
      <c r="K280" s="35">
        <v>1</v>
      </c>
      <c r="L280" s="35"/>
      <c r="M280" s="378">
        <f t="shared" si="28"/>
        <v>1</v>
      </c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</row>
    <row r="281" spans="1:268" s="4" customFormat="1" ht="16.5" customHeight="1" x14ac:dyDescent="0.2">
      <c r="A281" s="551"/>
      <c r="B281" s="553"/>
      <c r="C281" s="192"/>
      <c r="D281" s="193" t="s">
        <v>369</v>
      </c>
      <c r="E281" s="194" t="s">
        <v>73</v>
      </c>
      <c r="F281" s="33"/>
      <c r="G281" s="35">
        <v>1</v>
      </c>
      <c r="H281" s="35"/>
      <c r="I281" s="35"/>
      <c r="J281" s="41"/>
      <c r="K281" s="35"/>
      <c r="L281" s="35"/>
      <c r="M281" s="378">
        <f t="shared" si="28"/>
        <v>1</v>
      </c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</row>
    <row r="282" spans="1:268" s="4" customFormat="1" ht="12.75" customHeight="1" x14ac:dyDescent="0.2">
      <c r="A282" s="551"/>
      <c r="B282" s="553"/>
      <c r="C282" s="192"/>
      <c r="D282" s="193" t="s">
        <v>452</v>
      </c>
      <c r="E282" s="194" t="s">
        <v>453</v>
      </c>
      <c r="F282" s="33"/>
      <c r="G282" s="35">
        <v>1</v>
      </c>
      <c r="H282" s="35"/>
      <c r="I282" s="35"/>
      <c r="J282" s="41"/>
      <c r="K282" s="35"/>
      <c r="L282" s="35"/>
      <c r="M282" s="378">
        <f t="shared" si="28"/>
        <v>1</v>
      </c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</row>
    <row r="283" spans="1:268" s="4" customFormat="1" ht="12.75" customHeight="1" x14ac:dyDescent="0.2">
      <c r="A283" s="551"/>
      <c r="B283" s="553"/>
      <c r="C283" s="192"/>
      <c r="D283" s="193" t="s">
        <v>731</v>
      </c>
      <c r="E283" s="194" t="s">
        <v>107</v>
      </c>
      <c r="F283" s="33"/>
      <c r="G283" s="35"/>
      <c r="H283" s="35"/>
      <c r="I283" s="35"/>
      <c r="J283" s="41"/>
      <c r="K283" s="35">
        <v>1</v>
      </c>
      <c r="L283" s="35"/>
      <c r="M283" s="378">
        <f t="shared" si="28"/>
        <v>1</v>
      </c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</row>
    <row r="284" spans="1:268" s="4" customFormat="1" ht="12.75" customHeight="1" x14ac:dyDescent="0.2">
      <c r="A284" s="551"/>
      <c r="B284" s="553"/>
      <c r="C284" s="192"/>
      <c r="D284" s="193" t="s">
        <v>168</v>
      </c>
      <c r="E284" s="194" t="s">
        <v>107</v>
      </c>
      <c r="F284" s="33"/>
      <c r="G284" s="35"/>
      <c r="H284" s="35"/>
      <c r="I284" s="35"/>
      <c r="J284" s="41"/>
      <c r="K284" s="35"/>
      <c r="L284" s="35">
        <v>1</v>
      </c>
      <c r="M284" s="378">
        <f t="shared" si="28"/>
        <v>1</v>
      </c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</row>
    <row r="285" spans="1:268" ht="26.25" customHeight="1" x14ac:dyDescent="0.2">
      <c r="A285" s="551"/>
      <c r="B285" s="553"/>
      <c r="C285" s="192"/>
      <c r="D285" s="193" t="s">
        <v>373</v>
      </c>
      <c r="E285" s="194" t="s">
        <v>14</v>
      </c>
      <c r="F285" s="33"/>
      <c r="G285" s="35">
        <v>3</v>
      </c>
      <c r="H285" s="35"/>
      <c r="I285" s="35"/>
      <c r="J285" s="41"/>
      <c r="K285" s="35"/>
      <c r="L285" s="35"/>
      <c r="M285" s="378">
        <f t="shared" si="28"/>
        <v>3</v>
      </c>
    </row>
    <row r="286" spans="1:268" ht="15.75" customHeight="1" thickBot="1" x14ac:dyDescent="0.25">
      <c r="A286" s="552"/>
      <c r="B286" s="549"/>
      <c r="C286" s="234"/>
      <c r="D286" s="200"/>
      <c r="E286" s="201"/>
      <c r="F286" s="202"/>
      <c r="G286" s="191"/>
      <c r="H286" s="191"/>
      <c r="I286" s="191"/>
      <c r="J286" s="232"/>
      <c r="K286" s="191"/>
      <c r="L286" s="191"/>
      <c r="M286" s="372">
        <f>SUM(M262:M285)</f>
        <v>59</v>
      </c>
    </row>
    <row r="287" spans="1:268" ht="17.25" customHeight="1" x14ac:dyDescent="0.2">
      <c r="A287" s="602">
        <v>42</v>
      </c>
      <c r="B287" s="626" t="s">
        <v>372</v>
      </c>
      <c r="C287" s="347">
        <v>5253000836</v>
      </c>
      <c r="D287" s="275" t="s">
        <v>155</v>
      </c>
      <c r="E287" s="197" t="s">
        <v>40</v>
      </c>
      <c r="F287" s="198"/>
      <c r="G287" s="198">
        <v>5</v>
      </c>
      <c r="H287" s="198"/>
      <c r="I287" s="198"/>
      <c r="J287" s="198"/>
      <c r="K287" s="198"/>
      <c r="L287" s="198"/>
      <c r="M287" s="376">
        <f t="shared" ref="M287" si="30">SUM(F287:L287)</f>
        <v>5</v>
      </c>
    </row>
    <row r="288" spans="1:268" ht="17.25" customHeight="1" thickBot="1" x14ac:dyDescent="0.25">
      <c r="A288" s="609"/>
      <c r="B288" s="627"/>
      <c r="C288" s="348">
        <v>525901001</v>
      </c>
      <c r="D288" s="261"/>
      <c r="E288" s="201"/>
      <c r="F288" s="202"/>
      <c r="G288" s="202"/>
      <c r="H288" s="202"/>
      <c r="I288" s="202"/>
      <c r="J288" s="202"/>
      <c r="K288" s="202"/>
      <c r="L288" s="202"/>
      <c r="M288" s="384">
        <v>5</v>
      </c>
    </row>
    <row r="289" spans="1:268" ht="17.25" customHeight="1" x14ac:dyDescent="0.2">
      <c r="A289" s="602">
        <v>43</v>
      </c>
      <c r="B289" s="628" t="s">
        <v>156</v>
      </c>
      <c r="C289" s="277">
        <v>5254001230</v>
      </c>
      <c r="D289" s="196" t="s">
        <v>69</v>
      </c>
      <c r="E289" s="197" t="s">
        <v>70</v>
      </c>
      <c r="F289" s="198"/>
      <c r="G289" s="198">
        <v>1</v>
      </c>
      <c r="H289" s="198">
        <v>5</v>
      </c>
      <c r="I289" s="198">
        <v>2</v>
      </c>
      <c r="J289" s="198">
        <v>5</v>
      </c>
      <c r="K289" s="198"/>
      <c r="L289" s="198"/>
      <c r="M289" s="497">
        <f t="shared" ref="M289:M307" si="31">SUM(F289:L289)</f>
        <v>13</v>
      </c>
    </row>
    <row r="290" spans="1:268" s="4" customFormat="1" ht="17.25" customHeight="1" x14ac:dyDescent="0.2">
      <c r="A290" s="583"/>
      <c r="B290" s="629"/>
      <c r="C290" s="269">
        <v>526143001</v>
      </c>
      <c r="D290" s="193" t="s">
        <v>67</v>
      </c>
      <c r="E290" s="194" t="s">
        <v>68</v>
      </c>
      <c r="F290" s="33"/>
      <c r="G290" s="33">
        <v>11</v>
      </c>
      <c r="H290" s="33">
        <v>3</v>
      </c>
      <c r="I290" s="33">
        <v>5</v>
      </c>
      <c r="J290" s="33"/>
      <c r="K290" s="33"/>
      <c r="L290" s="33"/>
      <c r="M290" s="498">
        <f t="shared" si="31"/>
        <v>19</v>
      </c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</row>
    <row r="291" spans="1:268" s="4" customFormat="1" ht="17.25" customHeight="1" x14ac:dyDescent="0.2">
      <c r="A291" s="583"/>
      <c r="B291" s="629"/>
      <c r="C291" s="269"/>
      <c r="D291" s="193" t="s">
        <v>465</v>
      </c>
      <c r="E291" s="194" t="s">
        <v>142</v>
      </c>
      <c r="F291" s="33"/>
      <c r="G291" s="33">
        <v>1</v>
      </c>
      <c r="H291" s="33"/>
      <c r="I291" s="33">
        <v>5</v>
      </c>
      <c r="J291" s="33"/>
      <c r="K291" s="33"/>
      <c r="L291" s="33"/>
      <c r="M291" s="498">
        <f t="shared" si="31"/>
        <v>6</v>
      </c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</row>
    <row r="292" spans="1:268" s="4" customFormat="1" ht="17.25" customHeight="1" x14ac:dyDescent="0.2">
      <c r="A292" s="583"/>
      <c r="B292" s="629"/>
      <c r="C292" s="269"/>
      <c r="D292" s="193" t="s">
        <v>158</v>
      </c>
      <c r="E292" s="194" t="s">
        <v>159</v>
      </c>
      <c r="F292" s="33"/>
      <c r="G292" s="33"/>
      <c r="H292" s="33"/>
      <c r="I292" s="33"/>
      <c r="J292" s="33"/>
      <c r="K292" s="33">
        <v>5</v>
      </c>
      <c r="L292" s="33">
        <v>2</v>
      </c>
      <c r="M292" s="498">
        <f t="shared" si="31"/>
        <v>7</v>
      </c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</row>
    <row r="293" spans="1:268" s="4" customFormat="1" ht="17.25" customHeight="1" x14ac:dyDescent="0.2">
      <c r="A293" s="583"/>
      <c r="B293" s="629"/>
      <c r="C293" s="269"/>
      <c r="D293" s="193" t="s">
        <v>342</v>
      </c>
      <c r="E293" s="194" t="s">
        <v>14</v>
      </c>
      <c r="F293" s="33"/>
      <c r="G293" s="33"/>
      <c r="H293" s="33">
        <v>2</v>
      </c>
      <c r="I293" s="33"/>
      <c r="J293" s="33"/>
      <c r="K293" s="33"/>
      <c r="L293" s="33"/>
      <c r="M293" s="498">
        <f t="shared" si="31"/>
        <v>2</v>
      </c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</row>
    <row r="294" spans="1:268" s="4" customFormat="1" ht="17.25" customHeight="1" x14ac:dyDescent="0.2">
      <c r="A294" s="583"/>
      <c r="B294" s="629"/>
      <c r="C294" s="269"/>
      <c r="D294" s="193" t="s">
        <v>168</v>
      </c>
      <c r="E294" s="194" t="s">
        <v>107</v>
      </c>
      <c r="F294" s="33"/>
      <c r="G294" s="33"/>
      <c r="H294" s="33"/>
      <c r="I294" s="33"/>
      <c r="J294" s="33"/>
      <c r="K294" s="33">
        <v>1</v>
      </c>
      <c r="L294" s="33"/>
      <c r="M294" s="498">
        <f t="shared" si="31"/>
        <v>1</v>
      </c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</row>
    <row r="295" spans="1:268" s="4" customFormat="1" ht="17.25" customHeight="1" x14ac:dyDescent="0.2">
      <c r="A295" s="583"/>
      <c r="B295" s="629"/>
      <c r="C295" s="269"/>
      <c r="D295" s="193" t="s">
        <v>36</v>
      </c>
      <c r="E295" s="194" t="s">
        <v>37</v>
      </c>
      <c r="F295" s="33"/>
      <c r="G295" s="33"/>
      <c r="H295" s="33"/>
      <c r="I295" s="33">
        <v>2</v>
      </c>
      <c r="J295" s="33"/>
      <c r="K295" s="33"/>
      <c r="L295" s="33"/>
      <c r="M295" s="498">
        <f t="shared" si="31"/>
        <v>2</v>
      </c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</row>
    <row r="296" spans="1:268" s="4" customFormat="1" ht="17.25" customHeight="1" x14ac:dyDescent="0.2">
      <c r="A296" s="583"/>
      <c r="B296" s="629"/>
      <c r="C296" s="269"/>
      <c r="D296" s="193" t="s">
        <v>189</v>
      </c>
      <c r="E296" s="194" t="s">
        <v>190</v>
      </c>
      <c r="F296" s="33"/>
      <c r="G296" s="33"/>
      <c r="H296" s="33"/>
      <c r="I296" s="33"/>
      <c r="J296" s="33"/>
      <c r="K296" s="33">
        <v>1</v>
      </c>
      <c r="L296" s="33"/>
      <c r="M296" s="498">
        <f t="shared" si="31"/>
        <v>1</v>
      </c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</row>
    <row r="297" spans="1:268" s="4" customFormat="1" ht="17.25" customHeight="1" x14ac:dyDescent="0.2">
      <c r="A297" s="583"/>
      <c r="B297" s="629"/>
      <c r="C297" s="269"/>
      <c r="D297" s="193" t="s">
        <v>38</v>
      </c>
      <c r="E297" s="194" t="s">
        <v>39</v>
      </c>
      <c r="F297" s="33"/>
      <c r="G297" s="33"/>
      <c r="H297" s="33">
        <v>1</v>
      </c>
      <c r="I297" s="33">
        <v>1</v>
      </c>
      <c r="J297" s="33"/>
      <c r="K297" s="33"/>
      <c r="L297" s="33"/>
      <c r="M297" s="498">
        <f t="shared" si="31"/>
        <v>2</v>
      </c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</row>
    <row r="298" spans="1:268" s="4" customFormat="1" ht="17.25" customHeight="1" x14ac:dyDescent="0.2">
      <c r="A298" s="583"/>
      <c r="B298" s="629"/>
      <c r="C298" s="269"/>
      <c r="D298" s="193" t="s">
        <v>148</v>
      </c>
      <c r="E298" s="194" t="s">
        <v>149</v>
      </c>
      <c r="F298" s="33"/>
      <c r="G298" s="33"/>
      <c r="H298" s="33"/>
      <c r="I298" s="33"/>
      <c r="J298" s="33"/>
      <c r="K298" s="33">
        <v>1</v>
      </c>
      <c r="L298" s="33"/>
      <c r="M298" s="498">
        <f t="shared" si="31"/>
        <v>1</v>
      </c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</row>
    <row r="299" spans="1:268" s="4" customFormat="1" ht="17.25" customHeight="1" x14ac:dyDescent="0.2">
      <c r="A299" s="583"/>
      <c r="B299" s="629"/>
      <c r="C299" s="269"/>
      <c r="D299" s="193" t="s">
        <v>49</v>
      </c>
      <c r="E299" s="194" t="s">
        <v>50</v>
      </c>
      <c r="F299" s="33"/>
      <c r="G299" s="33">
        <v>2</v>
      </c>
      <c r="H299" s="33">
        <v>3</v>
      </c>
      <c r="I299" s="33">
        <v>1</v>
      </c>
      <c r="J299" s="33"/>
      <c r="K299" s="33"/>
      <c r="L299" s="33"/>
      <c r="M299" s="378">
        <f t="shared" si="31"/>
        <v>6</v>
      </c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</row>
    <row r="300" spans="1:268" s="4" customFormat="1" ht="17.25" customHeight="1" x14ac:dyDescent="0.2">
      <c r="A300" s="583"/>
      <c r="B300" s="629"/>
      <c r="C300" s="269"/>
      <c r="D300" s="193" t="s">
        <v>63</v>
      </c>
      <c r="E300" s="194" t="s">
        <v>64</v>
      </c>
      <c r="F300" s="33"/>
      <c r="G300" s="33"/>
      <c r="H300" s="33"/>
      <c r="I300" s="33"/>
      <c r="J300" s="33"/>
      <c r="K300" s="33"/>
      <c r="L300" s="33">
        <v>4</v>
      </c>
      <c r="M300" s="378">
        <f t="shared" si="31"/>
        <v>4</v>
      </c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</row>
    <row r="301" spans="1:268" s="4" customFormat="1" ht="17.25" customHeight="1" x14ac:dyDescent="0.2">
      <c r="A301" s="583"/>
      <c r="B301" s="629"/>
      <c r="C301" s="269"/>
      <c r="D301" s="193" t="s">
        <v>105</v>
      </c>
      <c r="E301" s="194" t="s">
        <v>106</v>
      </c>
      <c r="F301" s="33"/>
      <c r="G301" s="33"/>
      <c r="H301" s="33"/>
      <c r="I301" s="33"/>
      <c r="J301" s="33">
        <v>1</v>
      </c>
      <c r="K301" s="33"/>
      <c r="L301" s="33"/>
      <c r="M301" s="499">
        <f t="shared" si="31"/>
        <v>1</v>
      </c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</row>
    <row r="302" spans="1:268" s="4" customFormat="1" ht="18.75" customHeight="1" x14ac:dyDescent="0.2">
      <c r="A302" s="583"/>
      <c r="B302" s="629"/>
      <c r="C302" s="269"/>
      <c r="D302" s="193" t="s">
        <v>94</v>
      </c>
      <c r="E302" s="194" t="s">
        <v>95</v>
      </c>
      <c r="F302" s="33"/>
      <c r="G302" s="33">
        <v>3</v>
      </c>
      <c r="H302" s="33"/>
      <c r="I302" s="33">
        <v>1</v>
      </c>
      <c r="J302" s="33"/>
      <c r="K302" s="33"/>
      <c r="L302" s="33"/>
      <c r="M302" s="378">
        <f t="shared" si="31"/>
        <v>4</v>
      </c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</row>
    <row r="303" spans="1:268" s="4" customFormat="1" ht="17.25" customHeight="1" x14ac:dyDescent="0.2">
      <c r="A303" s="583"/>
      <c r="B303" s="629"/>
      <c r="C303" s="269"/>
      <c r="D303" s="193" t="s">
        <v>97</v>
      </c>
      <c r="E303" s="194" t="s">
        <v>98</v>
      </c>
      <c r="F303" s="33"/>
      <c r="G303" s="33"/>
      <c r="H303" s="33"/>
      <c r="I303" s="33"/>
      <c r="J303" s="33"/>
      <c r="K303" s="33">
        <v>2</v>
      </c>
      <c r="L303" s="33">
        <v>3</v>
      </c>
      <c r="M303" s="498">
        <f t="shared" si="31"/>
        <v>5</v>
      </c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</row>
    <row r="304" spans="1:268" s="4" customFormat="1" ht="17.25" customHeight="1" x14ac:dyDescent="0.2">
      <c r="A304" s="583"/>
      <c r="B304" s="629"/>
      <c r="C304" s="269"/>
      <c r="D304" s="193" t="s">
        <v>74</v>
      </c>
      <c r="E304" s="194" t="s">
        <v>75</v>
      </c>
      <c r="F304" s="33"/>
      <c r="G304" s="33"/>
      <c r="H304" s="33">
        <v>1</v>
      </c>
      <c r="I304" s="33">
        <v>1</v>
      </c>
      <c r="J304" s="33"/>
      <c r="K304" s="33"/>
      <c r="L304" s="33"/>
      <c r="M304" s="498">
        <f t="shared" si="31"/>
        <v>2</v>
      </c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</row>
    <row r="305" spans="1:268" s="4" customFormat="1" ht="17.25" customHeight="1" x14ac:dyDescent="0.2">
      <c r="A305" s="583"/>
      <c r="B305" s="629"/>
      <c r="C305" s="269"/>
      <c r="D305" s="193" t="s">
        <v>43</v>
      </c>
      <c r="E305" s="194" t="s">
        <v>44</v>
      </c>
      <c r="F305" s="33"/>
      <c r="G305" s="33"/>
      <c r="H305" s="33">
        <v>1</v>
      </c>
      <c r="I305" s="33">
        <v>1</v>
      </c>
      <c r="J305" s="33"/>
      <c r="K305" s="33"/>
      <c r="L305" s="33"/>
      <c r="M305" s="498">
        <f t="shared" si="31"/>
        <v>2</v>
      </c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</row>
    <row r="306" spans="1:268" s="4" customFormat="1" ht="16.5" customHeight="1" x14ac:dyDescent="0.2">
      <c r="A306" s="583"/>
      <c r="B306" s="629"/>
      <c r="C306" s="269"/>
      <c r="D306" s="193" t="s">
        <v>122</v>
      </c>
      <c r="E306" s="194" t="s">
        <v>34</v>
      </c>
      <c r="F306" s="33">
        <v>3</v>
      </c>
      <c r="G306" s="33">
        <v>3</v>
      </c>
      <c r="H306" s="33"/>
      <c r="I306" s="33">
        <v>2</v>
      </c>
      <c r="J306" s="33"/>
      <c r="K306" s="33"/>
      <c r="L306" s="33">
        <v>3</v>
      </c>
      <c r="M306" s="498">
        <f t="shared" si="31"/>
        <v>11</v>
      </c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</row>
    <row r="307" spans="1:268" ht="18" customHeight="1" x14ac:dyDescent="0.2">
      <c r="A307" s="583"/>
      <c r="B307" s="629"/>
      <c r="C307" s="269"/>
      <c r="D307" s="193" t="s">
        <v>119</v>
      </c>
      <c r="E307" s="194" t="s">
        <v>54</v>
      </c>
      <c r="F307" s="33"/>
      <c r="G307" s="33">
        <v>3</v>
      </c>
      <c r="H307" s="33">
        <v>5</v>
      </c>
      <c r="I307" s="33"/>
      <c r="J307" s="33"/>
      <c r="K307" s="33"/>
      <c r="L307" s="33"/>
      <c r="M307" s="378">
        <f t="shared" si="31"/>
        <v>8</v>
      </c>
    </row>
    <row r="308" spans="1:268" ht="16.5" customHeight="1" thickBot="1" x14ac:dyDescent="0.25">
      <c r="A308" s="609"/>
      <c r="B308" s="630"/>
      <c r="C308" s="276"/>
      <c r="D308" s="200"/>
      <c r="E308" s="201"/>
      <c r="F308" s="202"/>
      <c r="G308" s="202"/>
      <c r="H308" s="202"/>
      <c r="I308" s="202"/>
      <c r="J308" s="202"/>
      <c r="K308" s="202"/>
      <c r="L308" s="202"/>
      <c r="M308" s="372">
        <f>SUM(M289:M307)</f>
        <v>97</v>
      </c>
    </row>
    <row r="309" spans="1:268" ht="15.75" customHeight="1" x14ac:dyDescent="0.2">
      <c r="A309" s="611">
        <v>44</v>
      </c>
      <c r="B309" s="614" t="s">
        <v>450</v>
      </c>
      <c r="C309" s="234" t="s">
        <v>474</v>
      </c>
      <c r="D309" s="275" t="s">
        <v>441</v>
      </c>
      <c r="E309" s="197" t="s">
        <v>93</v>
      </c>
      <c r="F309" s="198"/>
      <c r="G309" s="198">
        <v>1</v>
      </c>
      <c r="H309" s="198"/>
      <c r="I309" s="198"/>
      <c r="J309" s="198"/>
      <c r="K309" s="198"/>
      <c r="L309" s="198"/>
      <c r="M309" s="376">
        <f t="shared" ref="M309:M323" si="32">SUM(F309:L309)</f>
        <v>1</v>
      </c>
      <c r="P309" s="500"/>
    </row>
    <row r="310" spans="1:268" ht="16.5" customHeight="1" x14ac:dyDescent="0.2">
      <c r="A310" s="612"/>
      <c r="B310" s="615"/>
      <c r="C310" s="260" t="s">
        <v>475</v>
      </c>
      <c r="D310" s="46" t="s">
        <v>340</v>
      </c>
      <c r="E310" s="194" t="s">
        <v>35</v>
      </c>
      <c r="F310" s="33"/>
      <c r="G310" s="33">
        <v>5</v>
      </c>
      <c r="H310" s="33"/>
      <c r="I310" s="33"/>
      <c r="J310" s="33"/>
      <c r="K310" s="33"/>
      <c r="L310" s="33"/>
      <c r="M310" s="378">
        <f t="shared" si="32"/>
        <v>5</v>
      </c>
    </row>
    <row r="311" spans="1:268" s="4" customFormat="1" ht="16.5" customHeight="1" x14ac:dyDescent="0.2">
      <c r="A311" s="612"/>
      <c r="B311" s="615"/>
      <c r="C311" s="260"/>
      <c r="D311" s="46" t="s">
        <v>167</v>
      </c>
      <c r="E311" s="194" t="s">
        <v>35</v>
      </c>
      <c r="F311" s="33"/>
      <c r="G311" s="33"/>
      <c r="H311" s="33">
        <v>5</v>
      </c>
      <c r="I311" s="33"/>
      <c r="J311" s="33"/>
      <c r="K311" s="33"/>
      <c r="L311" s="33"/>
      <c r="M311" s="378">
        <f t="shared" si="32"/>
        <v>5</v>
      </c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</row>
    <row r="312" spans="1:268" ht="17.25" customHeight="1" x14ac:dyDescent="0.2">
      <c r="A312" s="612"/>
      <c r="B312" s="615"/>
      <c r="C312" s="260"/>
      <c r="D312" s="46" t="s">
        <v>166</v>
      </c>
      <c r="E312" s="194" t="s">
        <v>35</v>
      </c>
      <c r="F312" s="33"/>
      <c r="G312" s="33"/>
      <c r="H312" s="33"/>
      <c r="I312" s="33">
        <v>1</v>
      </c>
      <c r="J312" s="33"/>
      <c r="K312" s="33"/>
      <c r="L312" s="33"/>
      <c r="M312" s="378">
        <f t="shared" si="32"/>
        <v>1</v>
      </c>
    </row>
    <row r="313" spans="1:268" s="4" customFormat="1" ht="17.25" customHeight="1" x14ac:dyDescent="0.2">
      <c r="A313" s="612"/>
      <c r="B313" s="615"/>
      <c r="C313" s="260"/>
      <c r="D313" s="46" t="s">
        <v>92</v>
      </c>
      <c r="E313" s="194" t="s">
        <v>93</v>
      </c>
      <c r="F313" s="33"/>
      <c r="G313" s="33">
        <v>3</v>
      </c>
      <c r="H313" s="33">
        <v>2</v>
      </c>
      <c r="I313" s="33"/>
      <c r="J313" s="33"/>
      <c r="K313" s="33"/>
      <c r="L313" s="33"/>
      <c r="M313" s="378">
        <f t="shared" si="32"/>
        <v>5</v>
      </c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</row>
    <row r="314" spans="1:268" ht="17.25" customHeight="1" thickBot="1" x14ac:dyDescent="0.25">
      <c r="A314" s="613"/>
      <c r="B314" s="616"/>
      <c r="C314" s="203"/>
      <c r="D314" s="261"/>
      <c r="E314" s="201"/>
      <c r="F314" s="202"/>
      <c r="G314" s="202"/>
      <c r="H314" s="202"/>
      <c r="I314" s="202"/>
      <c r="J314" s="202"/>
      <c r="K314" s="202"/>
      <c r="L314" s="202"/>
      <c r="M314" s="372">
        <f>SUM(M309:M313)</f>
        <v>17</v>
      </c>
    </row>
    <row r="315" spans="1:268" ht="23.25" customHeight="1" x14ac:dyDescent="0.2">
      <c r="A315" s="611">
        <v>45</v>
      </c>
      <c r="B315" s="617" t="s">
        <v>160</v>
      </c>
      <c r="C315" s="277">
        <v>5261001745</v>
      </c>
      <c r="D315" s="196" t="s">
        <v>67</v>
      </c>
      <c r="E315" s="197" t="s">
        <v>68</v>
      </c>
      <c r="F315" s="198"/>
      <c r="G315" s="198"/>
      <c r="H315" s="198"/>
      <c r="I315" s="198">
        <v>1</v>
      </c>
      <c r="J315" s="198"/>
      <c r="K315" s="198"/>
      <c r="L315" s="198"/>
      <c r="M315" s="376">
        <f t="shared" si="32"/>
        <v>1</v>
      </c>
    </row>
    <row r="316" spans="1:268" s="4" customFormat="1" ht="21.75" customHeight="1" x14ac:dyDescent="0.2">
      <c r="A316" s="612"/>
      <c r="B316" s="618"/>
      <c r="C316" s="269" t="s">
        <v>473</v>
      </c>
      <c r="D316" s="193" t="s">
        <v>74</v>
      </c>
      <c r="E316" s="194" t="s">
        <v>75</v>
      </c>
      <c r="F316" s="33"/>
      <c r="G316" s="33"/>
      <c r="H316" s="33"/>
      <c r="I316" s="33">
        <v>3</v>
      </c>
      <c r="J316" s="33"/>
      <c r="K316" s="33"/>
      <c r="L316" s="33"/>
      <c r="M316" s="392">
        <f t="shared" si="32"/>
        <v>3</v>
      </c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</row>
    <row r="317" spans="1:268" ht="17.25" customHeight="1" x14ac:dyDescent="0.2">
      <c r="A317" s="612"/>
      <c r="B317" s="618"/>
      <c r="C317" s="269"/>
      <c r="D317" s="193" t="s">
        <v>122</v>
      </c>
      <c r="E317" s="194" t="s">
        <v>34</v>
      </c>
      <c r="F317" s="33">
        <v>5</v>
      </c>
      <c r="G317" s="33">
        <v>2</v>
      </c>
      <c r="H317" s="33">
        <v>1</v>
      </c>
      <c r="I317" s="33">
        <v>1</v>
      </c>
      <c r="J317" s="33"/>
      <c r="K317" s="33"/>
      <c r="L317" s="33"/>
      <c r="M317" s="378">
        <f t="shared" si="32"/>
        <v>9</v>
      </c>
    </row>
    <row r="318" spans="1:268" ht="17.25" customHeight="1" x14ac:dyDescent="0.2">
      <c r="A318" s="612"/>
      <c r="B318" s="618"/>
      <c r="C318" s="269"/>
      <c r="D318" s="193" t="s">
        <v>38</v>
      </c>
      <c r="E318" s="194" t="s">
        <v>39</v>
      </c>
      <c r="F318" s="33">
        <v>3</v>
      </c>
      <c r="G318" s="33">
        <v>3</v>
      </c>
      <c r="H318" s="33">
        <v>2</v>
      </c>
      <c r="I318" s="33">
        <v>2</v>
      </c>
      <c r="J318" s="33"/>
      <c r="K318" s="33"/>
      <c r="L318" s="33"/>
      <c r="M318" s="378">
        <f t="shared" si="32"/>
        <v>10</v>
      </c>
    </row>
    <row r="319" spans="1:268" ht="17.25" customHeight="1" x14ac:dyDescent="0.2">
      <c r="A319" s="612"/>
      <c r="B319" s="618"/>
      <c r="C319" s="269"/>
      <c r="D319" s="193" t="s">
        <v>49</v>
      </c>
      <c r="E319" s="194" t="s">
        <v>50</v>
      </c>
      <c r="F319" s="33">
        <v>1</v>
      </c>
      <c r="G319" s="33"/>
      <c r="H319" s="33">
        <v>3</v>
      </c>
      <c r="I319" s="33"/>
      <c r="J319" s="33"/>
      <c r="K319" s="33"/>
      <c r="L319" s="33"/>
      <c r="M319" s="378">
        <f t="shared" si="32"/>
        <v>4</v>
      </c>
    </row>
    <row r="320" spans="1:268" ht="19.5" customHeight="1" x14ac:dyDescent="0.2">
      <c r="A320" s="612"/>
      <c r="B320" s="618"/>
      <c r="C320" s="269"/>
      <c r="D320" s="193" t="s">
        <v>13</v>
      </c>
      <c r="E320" s="194" t="s">
        <v>14</v>
      </c>
      <c r="F320" s="33"/>
      <c r="G320" s="33">
        <v>2</v>
      </c>
      <c r="H320" s="33">
        <v>2</v>
      </c>
      <c r="I320" s="33">
        <v>4</v>
      </c>
      <c r="J320" s="33"/>
      <c r="K320" s="33"/>
      <c r="L320" s="33"/>
      <c r="M320" s="378">
        <f t="shared" si="32"/>
        <v>8</v>
      </c>
    </row>
    <row r="321" spans="1:268" s="4" customFormat="1" ht="20.25" customHeight="1" x14ac:dyDescent="0.2">
      <c r="A321" s="612"/>
      <c r="B321" s="618"/>
      <c r="C321" s="269"/>
      <c r="D321" s="193" t="s">
        <v>460</v>
      </c>
      <c r="E321" s="194" t="s">
        <v>142</v>
      </c>
      <c r="F321" s="33"/>
      <c r="G321" s="33">
        <v>1</v>
      </c>
      <c r="H321" s="33"/>
      <c r="I321" s="33"/>
      <c r="J321" s="33"/>
      <c r="K321" s="33"/>
      <c r="L321" s="33"/>
      <c r="M321" s="378">
        <f t="shared" si="32"/>
        <v>1</v>
      </c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</row>
    <row r="322" spans="1:268" ht="17.25" customHeight="1" x14ac:dyDescent="0.2">
      <c r="A322" s="612"/>
      <c r="B322" s="618"/>
      <c r="C322" s="269"/>
      <c r="D322" s="193" t="s">
        <v>164</v>
      </c>
      <c r="E322" s="194" t="s">
        <v>107</v>
      </c>
      <c r="F322" s="33"/>
      <c r="G322" s="33"/>
      <c r="H322" s="33"/>
      <c r="I322" s="33"/>
      <c r="J322" s="33"/>
      <c r="K322" s="33">
        <v>3</v>
      </c>
      <c r="L322" s="33"/>
      <c r="M322" s="378">
        <f t="shared" si="32"/>
        <v>3</v>
      </c>
    </row>
    <row r="323" spans="1:268" s="4" customFormat="1" ht="17.25" customHeight="1" x14ac:dyDescent="0.2">
      <c r="A323" s="612"/>
      <c r="B323" s="618"/>
      <c r="C323" s="269"/>
      <c r="D323" s="193" t="s">
        <v>43</v>
      </c>
      <c r="E323" s="194" t="s">
        <v>44</v>
      </c>
      <c r="F323" s="33"/>
      <c r="G323" s="33"/>
      <c r="H323" s="33"/>
      <c r="I323" s="33">
        <v>1</v>
      </c>
      <c r="J323" s="33"/>
      <c r="K323" s="33"/>
      <c r="L323" s="33"/>
      <c r="M323" s="378">
        <f t="shared" si="32"/>
        <v>1</v>
      </c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</row>
    <row r="324" spans="1:268" s="351" customFormat="1" ht="17.25" customHeight="1" thickBot="1" x14ac:dyDescent="0.25">
      <c r="A324" s="613"/>
      <c r="B324" s="619"/>
      <c r="C324" s="264"/>
      <c r="D324" s="200"/>
      <c r="E324" s="201"/>
      <c r="F324" s="202"/>
      <c r="G324" s="202"/>
      <c r="H324" s="202"/>
      <c r="I324" s="202"/>
      <c r="J324" s="202"/>
      <c r="K324" s="202"/>
      <c r="L324" s="202"/>
      <c r="M324" s="384">
        <f>SUM(M315:M323)</f>
        <v>40</v>
      </c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  <c r="AD324" s="349"/>
      <c r="AE324" s="349"/>
      <c r="AF324" s="349"/>
      <c r="AG324" s="349"/>
      <c r="AH324" s="349"/>
      <c r="AI324" s="349"/>
      <c r="AJ324" s="349"/>
      <c r="AK324" s="349"/>
      <c r="AL324" s="349"/>
      <c r="AM324" s="349"/>
      <c r="AN324" s="349"/>
      <c r="AO324" s="349"/>
      <c r="AP324" s="349"/>
      <c r="AQ324" s="349"/>
      <c r="AR324" s="349"/>
      <c r="AS324" s="349"/>
      <c r="AT324" s="349"/>
      <c r="AU324" s="349"/>
      <c r="AV324" s="349"/>
      <c r="AW324" s="349"/>
      <c r="AX324" s="349"/>
      <c r="AY324" s="350"/>
      <c r="AZ324" s="350"/>
      <c r="BA324" s="350"/>
      <c r="BB324" s="350"/>
      <c r="BC324" s="350"/>
      <c r="BD324" s="350"/>
      <c r="BE324" s="350"/>
      <c r="BF324" s="350"/>
      <c r="BG324" s="350"/>
      <c r="BH324" s="350"/>
      <c r="BI324" s="350"/>
      <c r="BJ324" s="350"/>
      <c r="BK324" s="350"/>
      <c r="BL324" s="350"/>
      <c r="BM324" s="350"/>
      <c r="BN324" s="350"/>
      <c r="BO324" s="350"/>
      <c r="BP324" s="350"/>
      <c r="BQ324" s="350"/>
      <c r="BR324" s="350"/>
      <c r="BS324" s="350"/>
      <c r="BT324" s="350"/>
      <c r="BU324" s="350"/>
      <c r="BV324" s="350"/>
      <c r="BW324" s="350"/>
      <c r="BX324" s="350"/>
      <c r="BY324" s="350"/>
      <c r="BZ324" s="350"/>
      <c r="CA324" s="350"/>
      <c r="CB324" s="350"/>
      <c r="CC324" s="350"/>
      <c r="CD324" s="350"/>
      <c r="CE324" s="350"/>
      <c r="CF324" s="350"/>
      <c r="CG324" s="350"/>
      <c r="CH324" s="350"/>
      <c r="CI324" s="350"/>
      <c r="CJ324" s="350"/>
      <c r="CK324" s="350"/>
      <c r="CL324" s="350"/>
      <c r="CM324" s="350"/>
      <c r="CN324" s="350"/>
      <c r="CO324" s="350"/>
      <c r="CP324" s="350"/>
      <c r="CQ324" s="350"/>
      <c r="CR324" s="350"/>
      <c r="CS324" s="350"/>
      <c r="CT324" s="350"/>
      <c r="CU324" s="350"/>
      <c r="CV324" s="350"/>
      <c r="CW324" s="350"/>
      <c r="CX324" s="350"/>
      <c r="CY324" s="350"/>
      <c r="CZ324" s="350"/>
      <c r="DA324" s="350"/>
      <c r="DB324" s="350"/>
      <c r="DC324" s="350"/>
      <c r="DD324" s="350"/>
      <c r="DE324" s="350"/>
      <c r="DF324" s="350"/>
      <c r="DG324" s="350"/>
      <c r="DH324" s="350"/>
      <c r="DI324" s="350"/>
      <c r="DJ324" s="350"/>
      <c r="DK324" s="350"/>
      <c r="DL324" s="350"/>
      <c r="DM324" s="350"/>
      <c r="DN324" s="350"/>
      <c r="DO324" s="350"/>
      <c r="DP324" s="350"/>
      <c r="DQ324" s="350"/>
      <c r="DR324" s="350"/>
      <c r="DS324" s="350"/>
      <c r="DT324" s="350"/>
      <c r="DU324" s="350"/>
      <c r="DV324" s="350"/>
      <c r="DW324" s="350"/>
      <c r="DX324" s="350"/>
      <c r="DY324" s="350"/>
      <c r="DZ324" s="350"/>
      <c r="EA324" s="350"/>
      <c r="EB324" s="350"/>
      <c r="EC324" s="350"/>
      <c r="ED324" s="350"/>
      <c r="EE324" s="350"/>
      <c r="EF324" s="350"/>
      <c r="EG324" s="350"/>
      <c r="EH324" s="350"/>
      <c r="EI324" s="350"/>
      <c r="EJ324" s="350"/>
      <c r="EK324" s="350"/>
      <c r="EL324" s="350"/>
      <c r="EM324" s="350"/>
      <c r="EN324" s="350"/>
      <c r="EO324" s="350"/>
      <c r="EP324" s="350"/>
      <c r="EQ324" s="350"/>
      <c r="ER324" s="350"/>
      <c r="ES324" s="350"/>
      <c r="ET324" s="350"/>
      <c r="EU324" s="350"/>
      <c r="EV324" s="350"/>
      <c r="EW324" s="350"/>
      <c r="EX324" s="350"/>
      <c r="EY324" s="350"/>
      <c r="EZ324" s="350"/>
      <c r="FA324" s="350"/>
      <c r="FB324" s="350"/>
      <c r="FC324" s="350"/>
      <c r="FD324" s="350"/>
      <c r="FE324" s="350"/>
      <c r="FF324" s="350"/>
      <c r="FG324" s="350"/>
      <c r="FH324" s="350"/>
      <c r="FI324" s="350"/>
      <c r="FJ324" s="350"/>
      <c r="FK324" s="350"/>
      <c r="FL324" s="350"/>
      <c r="FM324" s="350"/>
      <c r="FN324" s="350"/>
      <c r="FO324" s="350"/>
      <c r="FP324" s="350"/>
      <c r="FQ324" s="350"/>
      <c r="FR324" s="350"/>
      <c r="FS324" s="350"/>
      <c r="FT324" s="350"/>
      <c r="FU324" s="350"/>
      <c r="FV324" s="350"/>
      <c r="FW324" s="350"/>
      <c r="FX324" s="350"/>
      <c r="FY324" s="350"/>
      <c r="FZ324" s="350"/>
      <c r="GA324" s="350"/>
      <c r="GB324" s="350"/>
      <c r="GC324" s="350"/>
      <c r="GD324" s="350"/>
      <c r="GE324" s="350"/>
      <c r="GF324" s="350"/>
      <c r="GG324" s="350"/>
      <c r="GH324" s="350"/>
      <c r="GI324" s="350"/>
      <c r="GJ324" s="350"/>
      <c r="GK324" s="350"/>
      <c r="GL324" s="350"/>
      <c r="GM324" s="350"/>
      <c r="GN324" s="350"/>
      <c r="GO324" s="350"/>
      <c r="GP324" s="350"/>
      <c r="GQ324" s="350"/>
      <c r="GR324" s="350"/>
      <c r="GS324" s="350"/>
      <c r="GT324" s="350"/>
      <c r="GU324" s="350"/>
      <c r="GV324" s="350"/>
      <c r="GW324" s="350"/>
      <c r="GX324" s="350"/>
      <c r="GY324" s="350"/>
      <c r="GZ324" s="350"/>
      <c r="HA324" s="350"/>
      <c r="HB324" s="350"/>
      <c r="HC324" s="350"/>
      <c r="HD324" s="350"/>
      <c r="HE324" s="350"/>
      <c r="HF324" s="350"/>
      <c r="HG324" s="350"/>
      <c r="HH324" s="350"/>
      <c r="HI324" s="350"/>
      <c r="HJ324" s="350"/>
      <c r="HK324" s="350"/>
      <c r="HL324" s="350"/>
      <c r="HM324" s="350"/>
      <c r="HN324" s="350"/>
      <c r="HO324" s="350"/>
      <c r="HP324" s="350"/>
      <c r="HQ324" s="350"/>
      <c r="HR324" s="350"/>
      <c r="HS324" s="350"/>
      <c r="HT324" s="350"/>
      <c r="HU324" s="350"/>
      <c r="HV324" s="350"/>
      <c r="HW324" s="350"/>
      <c r="HX324" s="350"/>
      <c r="HY324" s="350"/>
      <c r="HZ324" s="350"/>
      <c r="IA324" s="350"/>
      <c r="IB324" s="350"/>
      <c r="IC324" s="350"/>
      <c r="ID324" s="350"/>
      <c r="IE324" s="350"/>
      <c r="IF324" s="350"/>
      <c r="IG324" s="350"/>
      <c r="IH324" s="350"/>
      <c r="II324" s="350"/>
      <c r="IJ324" s="350"/>
      <c r="IK324" s="350"/>
      <c r="IL324" s="350"/>
      <c r="IM324" s="350"/>
      <c r="IN324" s="350"/>
      <c r="IO324" s="350"/>
      <c r="IP324" s="350"/>
      <c r="IQ324" s="350"/>
      <c r="IR324" s="350"/>
      <c r="IS324" s="350"/>
      <c r="IT324" s="350"/>
      <c r="IU324" s="350"/>
      <c r="IV324" s="350"/>
      <c r="IW324" s="350"/>
      <c r="IX324" s="350"/>
      <c r="IY324" s="350"/>
      <c r="IZ324" s="350"/>
      <c r="JA324" s="350"/>
      <c r="JB324" s="350"/>
      <c r="JC324" s="350"/>
      <c r="JD324" s="350"/>
      <c r="JE324" s="350"/>
      <c r="JF324" s="350"/>
      <c r="JG324" s="350"/>
      <c r="JH324" s="350"/>
    </row>
    <row r="325" spans="1:268" ht="17.25" customHeight="1" x14ac:dyDescent="0.2">
      <c r="A325" s="550">
        <v>46</v>
      </c>
      <c r="B325" s="554" t="s">
        <v>370</v>
      </c>
      <c r="C325" s="203">
        <v>5257005345</v>
      </c>
      <c r="D325" s="204" t="s">
        <v>357</v>
      </c>
      <c r="E325" s="205" t="s">
        <v>57</v>
      </c>
      <c r="F325" s="37"/>
      <c r="G325" s="37">
        <v>11</v>
      </c>
      <c r="H325" s="37"/>
      <c r="I325" s="37">
        <v>3</v>
      </c>
      <c r="J325" s="37"/>
      <c r="K325" s="37"/>
      <c r="L325" s="37"/>
      <c r="M325" s="392">
        <f t="shared" ref="M325:M328" si="33">SUM(F325:L325)</f>
        <v>14</v>
      </c>
    </row>
    <row r="326" spans="1:268" ht="19.5" customHeight="1" x14ac:dyDescent="0.2">
      <c r="A326" s="551"/>
      <c r="B326" s="553"/>
      <c r="C326" s="192">
        <v>525701001</v>
      </c>
      <c r="D326" s="193" t="s">
        <v>369</v>
      </c>
      <c r="E326" s="194" t="s">
        <v>73</v>
      </c>
      <c r="F326" s="33">
        <v>6</v>
      </c>
      <c r="G326" s="33"/>
      <c r="H326" s="33"/>
      <c r="I326" s="33"/>
      <c r="J326" s="33"/>
      <c r="K326" s="33"/>
      <c r="L326" s="33"/>
      <c r="M326" s="378">
        <f t="shared" si="33"/>
        <v>6</v>
      </c>
    </row>
    <row r="327" spans="1:268" s="4" customFormat="1" ht="19.5" customHeight="1" x14ac:dyDescent="0.2">
      <c r="A327" s="551"/>
      <c r="B327" s="553"/>
      <c r="C327" s="192"/>
      <c r="D327" s="193" t="s">
        <v>168</v>
      </c>
      <c r="E327" s="194" t="s">
        <v>107</v>
      </c>
      <c r="F327" s="33"/>
      <c r="G327" s="33"/>
      <c r="H327" s="33"/>
      <c r="I327" s="33"/>
      <c r="J327" s="33"/>
      <c r="K327" s="33">
        <v>1</v>
      </c>
      <c r="L327" s="33"/>
      <c r="M327" s="378">
        <f t="shared" si="33"/>
        <v>1</v>
      </c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</row>
    <row r="328" spans="1:268" s="4" customFormat="1" ht="19.5" customHeight="1" x14ac:dyDescent="0.2">
      <c r="A328" s="551"/>
      <c r="B328" s="553"/>
      <c r="C328" s="192"/>
      <c r="D328" s="193" t="s">
        <v>43</v>
      </c>
      <c r="E328" s="194" t="s">
        <v>44</v>
      </c>
      <c r="F328" s="33"/>
      <c r="G328" s="33">
        <v>1</v>
      </c>
      <c r="H328" s="33"/>
      <c r="I328" s="33"/>
      <c r="J328" s="33">
        <v>1</v>
      </c>
      <c r="K328" s="33"/>
      <c r="L328" s="33"/>
      <c r="M328" s="378">
        <f t="shared" si="33"/>
        <v>2</v>
      </c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</row>
    <row r="329" spans="1:268" ht="19.5" customHeight="1" thickBot="1" x14ac:dyDescent="0.25">
      <c r="A329" s="569"/>
      <c r="B329" s="555"/>
      <c r="C329" s="199"/>
      <c r="D329" s="200"/>
      <c r="E329" s="201"/>
      <c r="F329" s="202"/>
      <c r="G329" s="202"/>
      <c r="H329" s="202"/>
      <c r="I329" s="202"/>
      <c r="J329" s="202"/>
      <c r="K329" s="202"/>
      <c r="L329" s="202"/>
      <c r="M329" s="372">
        <f>SUM(M325:M328)</f>
        <v>23</v>
      </c>
    </row>
    <row r="330" spans="1:268" ht="19.5" customHeight="1" x14ac:dyDescent="0.2">
      <c r="A330" s="265">
        <v>47</v>
      </c>
      <c r="B330" s="308" t="s">
        <v>161</v>
      </c>
      <c r="C330" s="268">
        <v>5260000192</v>
      </c>
      <c r="D330" s="196" t="s">
        <v>10</v>
      </c>
      <c r="E330" s="197" t="s">
        <v>11</v>
      </c>
      <c r="F330" s="198"/>
      <c r="G330" s="198">
        <v>13</v>
      </c>
      <c r="H330" s="198"/>
      <c r="I330" s="198"/>
      <c r="J330" s="198"/>
      <c r="K330" s="198"/>
      <c r="L330" s="198"/>
      <c r="M330" s="376">
        <f t="shared" ref="M330" si="34">SUM(F330:L330)</f>
        <v>13</v>
      </c>
    </row>
    <row r="331" spans="1:268" ht="19.5" customHeight="1" thickBot="1" x14ac:dyDescent="0.25">
      <c r="A331" s="267"/>
      <c r="B331" s="309"/>
      <c r="C331" s="264">
        <v>525802001</v>
      </c>
      <c r="D331" s="200"/>
      <c r="E331" s="201"/>
      <c r="F331" s="202"/>
      <c r="G331" s="202"/>
      <c r="H331" s="202"/>
      <c r="I331" s="202"/>
      <c r="J331" s="202"/>
      <c r="K331" s="202"/>
      <c r="L331" s="202"/>
      <c r="M331" s="384">
        <v>13</v>
      </c>
    </row>
    <row r="332" spans="1:268" ht="18" customHeight="1" x14ac:dyDescent="0.2">
      <c r="A332" s="568">
        <v>48</v>
      </c>
      <c r="B332" s="554" t="s">
        <v>162</v>
      </c>
      <c r="C332" s="195">
        <v>5260197541</v>
      </c>
      <c r="D332" s="196" t="s">
        <v>449</v>
      </c>
      <c r="E332" s="197" t="s">
        <v>40</v>
      </c>
      <c r="F332" s="198"/>
      <c r="G332" s="198">
        <v>5</v>
      </c>
      <c r="H332" s="198">
        <v>1</v>
      </c>
      <c r="I332" s="198"/>
      <c r="J332" s="198"/>
      <c r="K332" s="198"/>
      <c r="L332" s="198"/>
      <c r="M332" s="376">
        <f>SUM(F332:L332)</f>
        <v>6</v>
      </c>
    </row>
    <row r="333" spans="1:268" s="4" customFormat="1" ht="18" customHeight="1" x14ac:dyDescent="0.2">
      <c r="A333" s="551"/>
      <c r="B333" s="553"/>
      <c r="C333" s="192"/>
      <c r="D333" s="193" t="s">
        <v>90</v>
      </c>
      <c r="E333" s="194" t="s">
        <v>54</v>
      </c>
      <c r="F333" s="33"/>
      <c r="G333" s="33">
        <v>5</v>
      </c>
      <c r="H333" s="33"/>
      <c r="I333" s="33"/>
      <c r="J333" s="33"/>
      <c r="K333" s="33"/>
      <c r="L333" s="33"/>
      <c r="M333" s="378">
        <f>SUM(F333:L333)</f>
        <v>5</v>
      </c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</row>
    <row r="334" spans="1:268" ht="18" customHeight="1" thickBot="1" x14ac:dyDescent="0.25">
      <c r="A334" s="552"/>
      <c r="B334" s="549"/>
      <c r="C334" s="199">
        <v>525701001</v>
      </c>
      <c r="D334" s="200"/>
      <c r="E334" s="201"/>
      <c r="F334" s="202"/>
      <c r="G334" s="202"/>
      <c r="H334" s="202"/>
      <c r="I334" s="202"/>
      <c r="J334" s="202"/>
      <c r="K334" s="202"/>
      <c r="L334" s="202"/>
      <c r="M334" s="372">
        <v>8</v>
      </c>
    </row>
    <row r="335" spans="1:268" ht="18" customHeight="1" x14ac:dyDescent="0.2">
      <c r="A335" s="550">
        <v>49</v>
      </c>
      <c r="B335" s="548" t="s">
        <v>169</v>
      </c>
      <c r="C335" s="195" t="s">
        <v>733</v>
      </c>
      <c r="D335" s="196" t="s">
        <v>369</v>
      </c>
      <c r="E335" s="197" t="s">
        <v>73</v>
      </c>
      <c r="F335" s="198">
        <v>5</v>
      </c>
      <c r="G335" s="198">
        <v>3</v>
      </c>
      <c r="H335" s="198">
        <v>5</v>
      </c>
      <c r="I335" s="198"/>
      <c r="J335" s="198"/>
      <c r="K335" s="198"/>
      <c r="L335" s="198"/>
      <c r="M335" s="376">
        <f t="shared" ref="M335:M343" si="35">SUM(F335:L335)</f>
        <v>13</v>
      </c>
    </row>
    <row r="336" spans="1:268" ht="17.25" customHeight="1" x14ac:dyDescent="0.2">
      <c r="A336" s="551"/>
      <c r="B336" s="553"/>
      <c r="C336" s="192" t="s">
        <v>471</v>
      </c>
      <c r="D336" s="193" t="s">
        <v>103</v>
      </c>
      <c r="E336" s="194" t="s">
        <v>104</v>
      </c>
      <c r="F336" s="33"/>
      <c r="G336" s="33"/>
      <c r="H336" s="33"/>
      <c r="I336" s="33"/>
      <c r="J336" s="33"/>
      <c r="K336" s="33">
        <v>1</v>
      </c>
      <c r="L336" s="33"/>
      <c r="M336" s="378">
        <f t="shared" si="35"/>
        <v>1</v>
      </c>
    </row>
    <row r="337" spans="1:268" s="4" customFormat="1" ht="17.25" customHeight="1" thickBot="1" x14ac:dyDescent="0.25">
      <c r="A337" s="552"/>
      <c r="B337" s="549"/>
      <c r="C337" s="199"/>
      <c r="D337" s="200"/>
      <c r="E337" s="201"/>
      <c r="F337" s="202"/>
      <c r="G337" s="202"/>
      <c r="H337" s="202"/>
      <c r="I337" s="202"/>
      <c r="J337" s="202"/>
      <c r="K337" s="202"/>
      <c r="L337" s="202"/>
      <c r="M337" s="372">
        <f>SUM(M335:M336)</f>
        <v>14</v>
      </c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</row>
    <row r="338" spans="1:268" s="4" customFormat="1" ht="20.25" customHeight="1" x14ac:dyDescent="0.2">
      <c r="A338" s="550">
        <v>50</v>
      </c>
      <c r="B338" s="548" t="s">
        <v>165</v>
      </c>
      <c r="C338" s="195">
        <v>5261077695</v>
      </c>
      <c r="D338" s="196" t="s">
        <v>13</v>
      </c>
      <c r="E338" s="197" t="s">
        <v>14</v>
      </c>
      <c r="F338" s="198"/>
      <c r="G338" s="198"/>
      <c r="H338" s="198"/>
      <c r="I338" s="198">
        <v>1</v>
      </c>
      <c r="J338" s="198"/>
      <c r="K338" s="198"/>
      <c r="L338" s="198"/>
      <c r="M338" s="376">
        <f t="shared" si="35"/>
        <v>1</v>
      </c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</row>
    <row r="339" spans="1:268" ht="20.25" customHeight="1" x14ac:dyDescent="0.2">
      <c r="A339" s="551"/>
      <c r="B339" s="553"/>
      <c r="C339" s="192">
        <v>526101001</v>
      </c>
      <c r="D339" s="193" t="s">
        <v>67</v>
      </c>
      <c r="E339" s="194" t="s">
        <v>68</v>
      </c>
      <c r="F339" s="33"/>
      <c r="G339" s="33"/>
      <c r="H339" s="33"/>
      <c r="I339" s="33">
        <v>1</v>
      </c>
      <c r="J339" s="33"/>
      <c r="K339" s="33"/>
      <c r="L339" s="33"/>
      <c r="M339" s="378">
        <f t="shared" si="35"/>
        <v>1</v>
      </c>
    </row>
    <row r="340" spans="1:268" s="4" customFormat="1" ht="20.25" customHeight="1" x14ac:dyDescent="0.2">
      <c r="A340" s="551"/>
      <c r="B340" s="553"/>
      <c r="C340" s="192"/>
      <c r="D340" s="193" t="s">
        <v>354</v>
      </c>
      <c r="E340" s="194" t="s">
        <v>35</v>
      </c>
      <c r="F340" s="33"/>
      <c r="G340" s="33">
        <v>2</v>
      </c>
      <c r="H340" s="33"/>
      <c r="I340" s="33"/>
      <c r="J340" s="33"/>
      <c r="K340" s="33"/>
      <c r="L340" s="33"/>
      <c r="M340" s="378">
        <f t="shared" si="35"/>
        <v>2</v>
      </c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</row>
    <row r="341" spans="1:268" ht="17.25" customHeight="1" x14ac:dyDescent="0.2">
      <c r="A341" s="551"/>
      <c r="B341" s="553"/>
      <c r="C341" s="192"/>
      <c r="D341" s="193" t="s">
        <v>353</v>
      </c>
      <c r="E341" s="194" t="s">
        <v>35</v>
      </c>
      <c r="F341" s="33"/>
      <c r="G341" s="33"/>
      <c r="H341" s="33">
        <v>2</v>
      </c>
      <c r="I341" s="33">
        <v>2</v>
      </c>
      <c r="J341" s="33"/>
      <c r="K341" s="33"/>
      <c r="L341" s="33"/>
      <c r="M341" s="378">
        <f t="shared" si="35"/>
        <v>4</v>
      </c>
    </row>
    <row r="342" spans="1:268" ht="19.5" customHeight="1" x14ac:dyDescent="0.2">
      <c r="A342" s="551"/>
      <c r="B342" s="553"/>
      <c r="C342" s="192"/>
      <c r="D342" s="193" t="s">
        <v>74</v>
      </c>
      <c r="E342" s="194" t="s">
        <v>75</v>
      </c>
      <c r="F342" s="33"/>
      <c r="G342" s="33"/>
      <c r="H342" s="33"/>
      <c r="I342" s="33">
        <v>1</v>
      </c>
      <c r="J342" s="33"/>
      <c r="K342" s="33"/>
      <c r="L342" s="33"/>
      <c r="M342" s="378">
        <f t="shared" si="35"/>
        <v>1</v>
      </c>
    </row>
    <row r="343" spans="1:268" s="4" customFormat="1" ht="18.75" customHeight="1" x14ac:dyDescent="0.2">
      <c r="A343" s="551"/>
      <c r="B343" s="553"/>
      <c r="C343" s="192"/>
      <c r="D343" s="193" t="s">
        <v>33</v>
      </c>
      <c r="E343" s="194" t="s">
        <v>34</v>
      </c>
      <c r="F343" s="33">
        <v>5</v>
      </c>
      <c r="G343" s="33">
        <v>5</v>
      </c>
      <c r="H343" s="33">
        <v>2</v>
      </c>
      <c r="I343" s="33"/>
      <c r="J343" s="33"/>
      <c r="K343" s="33"/>
      <c r="L343" s="33"/>
      <c r="M343" s="378">
        <f t="shared" si="35"/>
        <v>12</v>
      </c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</row>
    <row r="344" spans="1:268" ht="15" customHeight="1" thickBot="1" x14ac:dyDescent="0.25">
      <c r="A344" s="552"/>
      <c r="B344" s="549"/>
      <c r="C344" s="199"/>
      <c r="D344" s="200"/>
      <c r="E344" s="201"/>
      <c r="F344" s="202"/>
      <c r="G344" s="202"/>
      <c r="H344" s="202"/>
      <c r="I344" s="202"/>
      <c r="J344" s="202"/>
      <c r="K344" s="202"/>
      <c r="L344" s="202"/>
      <c r="M344" s="384">
        <f>SUM(M338:M343)</f>
        <v>21</v>
      </c>
    </row>
    <row r="345" spans="1:268" ht="17.25" customHeight="1" x14ac:dyDescent="0.2">
      <c r="A345" s="550">
        <v>51</v>
      </c>
      <c r="B345" s="548" t="s">
        <v>286</v>
      </c>
      <c r="C345" s="195" t="s">
        <v>753</v>
      </c>
      <c r="D345" s="196" t="s">
        <v>43</v>
      </c>
      <c r="E345" s="197" t="s">
        <v>44</v>
      </c>
      <c r="F345" s="198"/>
      <c r="G345" s="198"/>
      <c r="H345" s="198"/>
      <c r="I345" s="198">
        <v>1</v>
      </c>
      <c r="J345" s="198"/>
      <c r="K345" s="198"/>
      <c r="L345" s="198"/>
      <c r="M345" s="376">
        <f t="shared" ref="M345:M346" si="36">SUM(F345:L345)</f>
        <v>1</v>
      </c>
    </row>
    <row r="346" spans="1:268" s="4" customFormat="1" ht="17.25" customHeight="1" x14ac:dyDescent="0.2">
      <c r="A346" s="551"/>
      <c r="B346" s="553"/>
      <c r="C346" s="192" t="s">
        <v>754</v>
      </c>
      <c r="D346" s="193" t="s">
        <v>67</v>
      </c>
      <c r="E346" s="194" t="s">
        <v>68</v>
      </c>
      <c r="F346" s="33"/>
      <c r="G346" s="33"/>
      <c r="H346" s="33"/>
      <c r="I346" s="33">
        <v>1</v>
      </c>
      <c r="J346" s="33"/>
      <c r="K346" s="33"/>
      <c r="L346" s="33"/>
      <c r="M346" s="378">
        <f t="shared" si="36"/>
        <v>1</v>
      </c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</row>
    <row r="347" spans="1:268" ht="20.25" customHeight="1" thickBot="1" x14ac:dyDescent="0.25">
      <c r="A347" s="569"/>
      <c r="B347" s="555"/>
      <c r="C347" s="199"/>
      <c r="D347" s="200"/>
      <c r="E347" s="201"/>
      <c r="F347" s="202"/>
      <c r="G347" s="202"/>
      <c r="H347" s="202"/>
      <c r="I347" s="202"/>
      <c r="J347" s="202"/>
      <c r="K347" s="202"/>
      <c r="L347" s="202"/>
      <c r="M347" s="372">
        <f>SUM(M345:M346)</f>
        <v>2</v>
      </c>
    </row>
    <row r="348" spans="1:268" s="4" customFormat="1" ht="20.25" customHeight="1" x14ac:dyDescent="0.2">
      <c r="A348" s="265">
        <v>52</v>
      </c>
      <c r="B348" s="310" t="s">
        <v>265</v>
      </c>
      <c r="C348" s="268">
        <v>5260900066</v>
      </c>
      <c r="D348" s="196" t="s">
        <v>341</v>
      </c>
      <c r="E348" s="197" t="s">
        <v>57</v>
      </c>
      <c r="F348" s="198"/>
      <c r="G348" s="198"/>
      <c r="H348" s="198">
        <v>1</v>
      </c>
      <c r="I348" s="198">
        <v>2</v>
      </c>
      <c r="J348" s="198"/>
      <c r="K348" s="198"/>
      <c r="L348" s="198"/>
      <c r="M348" s="376">
        <f t="shared" ref="M348:M362" si="37">SUM(F348:L348)</f>
        <v>3</v>
      </c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</row>
    <row r="349" spans="1:268" s="4" customFormat="1" ht="21" customHeight="1" x14ac:dyDescent="0.2">
      <c r="A349" s="266"/>
      <c r="B349" s="312"/>
      <c r="C349" s="269">
        <v>526001001</v>
      </c>
      <c r="D349" s="193" t="s">
        <v>33</v>
      </c>
      <c r="E349" s="194" t="s">
        <v>34</v>
      </c>
      <c r="F349" s="33">
        <v>4</v>
      </c>
      <c r="G349" s="33">
        <v>4</v>
      </c>
      <c r="H349" s="33"/>
      <c r="I349" s="33"/>
      <c r="J349" s="33"/>
      <c r="K349" s="33"/>
      <c r="L349" s="33"/>
      <c r="M349" s="378">
        <f t="shared" si="37"/>
        <v>8</v>
      </c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</row>
    <row r="350" spans="1:268" s="4" customFormat="1" ht="20.25" customHeight="1" x14ac:dyDescent="0.2">
      <c r="A350" s="266"/>
      <c r="B350" s="312"/>
      <c r="C350" s="269"/>
      <c r="D350" s="193" t="s">
        <v>82</v>
      </c>
      <c r="E350" s="194" t="s">
        <v>14</v>
      </c>
      <c r="F350" s="33"/>
      <c r="G350" s="33">
        <v>2</v>
      </c>
      <c r="H350" s="33">
        <v>2</v>
      </c>
      <c r="I350" s="33">
        <v>3</v>
      </c>
      <c r="J350" s="33"/>
      <c r="K350" s="33"/>
      <c r="L350" s="33"/>
      <c r="M350" s="378">
        <f t="shared" si="37"/>
        <v>7</v>
      </c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</row>
    <row r="351" spans="1:268" s="4" customFormat="1" ht="20.25" customHeight="1" x14ac:dyDescent="0.2">
      <c r="A351" s="266"/>
      <c r="B351" s="312"/>
      <c r="C351" s="269"/>
      <c r="D351" s="193" t="s">
        <v>59</v>
      </c>
      <c r="E351" s="194" t="s">
        <v>60</v>
      </c>
      <c r="F351" s="33"/>
      <c r="G351" s="33"/>
      <c r="H351" s="33">
        <v>1</v>
      </c>
      <c r="I351" s="33"/>
      <c r="J351" s="33"/>
      <c r="K351" s="33"/>
      <c r="L351" s="33"/>
      <c r="M351" s="378">
        <f t="shared" si="37"/>
        <v>1</v>
      </c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</row>
    <row r="352" spans="1:268" s="4" customFormat="1" ht="21" customHeight="1" x14ac:dyDescent="0.2">
      <c r="A352" s="266"/>
      <c r="B352" s="312"/>
      <c r="C352" s="269"/>
      <c r="D352" s="193" t="s">
        <v>43</v>
      </c>
      <c r="E352" s="194" t="s">
        <v>44</v>
      </c>
      <c r="F352" s="33"/>
      <c r="G352" s="33">
        <v>1</v>
      </c>
      <c r="H352" s="33"/>
      <c r="I352" s="33">
        <v>3</v>
      </c>
      <c r="J352" s="33"/>
      <c r="K352" s="33"/>
      <c r="L352" s="33"/>
      <c r="M352" s="378">
        <f t="shared" si="37"/>
        <v>4</v>
      </c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</row>
    <row r="353" spans="1:268" s="4" customFormat="1" ht="21" customHeight="1" x14ac:dyDescent="0.2">
      <c r="A353" s="266"/>
      <c r="B353" s="312"/>
      <c r="C353" s="269"/>
      <c r="D353" s="193" t="s">
        <v>127</v>
      </c>
      <c r="E353" s="194" t="s">
        <v>126</v>
      </c>
      <c r="F353" s="33"/>
      <c r="G353" s="33"/>
      <c r="H353" s="33"/>
      <c r="I353" s="33"/>
      <c r="J353" s="33"/>
      <c r="K353" s="33"/>
      <c r="L353" s="33">
        <v>1</v>
      </c>
      <c r="M353" s="378">
        <f t="shared" si="37"/>
        <v>1</v>
      </c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</row>
    <row r="354" spans="1:268" s="4" customFormat="1" ht="22.5" customHeight="1" x14ac:dyDescent="0.2">
      <c r="A354" s="266"/>
      <c r="B354" s="312"/>
      <c r="C354" s="269"/>
      <c r="D354" s="193" t="s">
        <v>164</v>
      </c>
      <c r="E354" s="194" t="s">
        <v>107</v>
      </c>
      <c r="F354" s="33"/>
      <c r="G354" s="33"/>
      <c r="H354" s="33"/>
      <c r="I354" s="33"/>
      <c r="J354" s="33"/>
      <c r="K354" s="33">
        <v>2</v>
      </c>
      <c r="L354" s="33">
        <v>2</v>
      </c>
      <c r="M354" s="378">
        <f t="shared" si="37"/>
        <v>4</v>
      </c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</row>
    <row r="355" spans="1:268" s="4" customFormat="1" ht="20.25" customHeight="1" x14ac:dyDescent="0.2">
      <c r="A355" s="266"/>
      <c r="B355" s="312"/>
      <c r="C355" s="269"/>
      <c r="D355" s="193" t="s">
        <v>67</v>
      </c>
      <c r="E355" s="194" t="s">
        <v>68</v>
      </c>
      <c r="F355" s="33"/>
      <c r="G355" s="33"/>
      <c r="H355" s="33">
        <v>1</v>
      </c>
      <c r="I355" s="33">
        <v>1</v>
      </c>
      <c r="J355" s="33"/>
      <c r="K355" s="33"/>
      <c r="L355" s="33"/>
      <c r="M355" s="378">
        <f t="shared" si="37"/>
        <v>2</v>
      </c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</row>
    <row r="356" spans="1:268" s="4" customFormat="1" ht="25.5" customHeight="1" x14ac:dyDescent="0.2">
      <c r="A356" s="266"/>
      <c r="B356" s="312"/>
      <c r="C356" s="269"/>
      <c r="D356" s="193" t="s">
        <v>69</v>
      </c>
      <c r="E356" s="194" t="s">
        <v>70</v>
      </c>
      <c r="F356" s="33"/>
      <c r="G356" s="33"/>
      <c r="H356" s="33">
        <v>1</v>
      </c>
      <c r="I356" s="33"/>
      <c r="J356" s="33"/>
      <c r="K356" s="33"/>
      <c r="L356" s="33"/>
      <c r="M356" s="378">
        <f t="shared" si="37"/>
        <v>1</v>
      </c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</row>
    <row r="357" spans="1:268" s="4" customFormat="1" ht="24" customHeight="1" x14ac:dyDescent="0.2">
      <c r="A357" s="266"/>
      <c r="B357" s="312"/>
      <c r="C357" s="269"/>
      <c r="D357" s="193" t="s">
        <v>38</v>
      </c>
      <c r="E357" s="194" t="s">
        <v>39</v>
      </c>
      <c r="F357" s="33"/>
      <c r="G357" s="33">
        <v>1</v>
      </c>
      <c r="H357" s="33"/>
      <c r="I357" s="33"/>
      <c r="J357" s="33"/>
      <c r="K357" s="33"/>
      <c r="L357" s="33"/>
      <c r="M357" s="378">
        <f t="shared" si="37"/>
        <v>1</v>
      </c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</row>
    <row r="358" spans="1:268" s="4" customFormat="1" ht="24.75" customHeight="1" x14ac:dyDescent="0.2">
      <c r="A358" s="266"/>
      <c r="B358" s="312"/>
      <c r="C358" s="269"/>
      <c r="D358" s="193" t="s">
        <v>36</v>
      </c>
      <c r="E358" s="194" t="s">
        <v>37</v>
      </c>
      <c r="F358" s="33"/>
      <c r="G358" s="33"/>
      <c r="H358" s="33">
        <v>10</v>
      </c>
      <c r="I358" s="33"/>
      <c r="J358" s="33"/>
      <c r="K358" s="33"/>
      <c r="L358" s="33"/>
      <c r="M358" s="378">
        <f t="shared" si="37"/>
        <v>10</v>
      </c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</row>
    <row r="359" spans="1:268" s="4" customFormat="1" ht="20.25" customHeight="1" x14ac:dyDescent="0.2">
      <c r="A359" s="266"/>
      <c r="B359" s="312"/>
      <c r="C359" s="269"/>
      <c r="D359" s="193" t="s">
        <v>125</v>
      </c>
      <c r="E359" s="194" t="s">
        <v>126</v>
      </c>
      <c r="F359" s="33"/>
      <c r="G359" s="33"/>
      <c r="H359" s="33"/>
      <c r="I359" s="33"/>
      <c r="J359" s="33"/>
      <c r="K359" s="33">
        <v>1</v>
      </c>
      <c r="L359" s="33"/>
      <c r="M359" s="378">
        <f t="shared" si="37"/>
        <v>1</v>
      </c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</row>
    <row r="360" spans="1:268" s="4" customFormat="1" ht="15.75" customHeight="1" thickBot="1" x14ac:dyDescent="0.25">
      <c r="A360" s="267"/>
      <c r="B360" s="309"/>
      <c r="C360" s="264"/>
      <c r="D360" s="200"/>
      <c r="E360" s="201"/>
      <c r="F360" s="202"/>
      <c r="G360" s="202"/>
      <c r="H360" s="202"/>
      <c r="I360" s="202"/>
      <c r="J360" s="202"/>
      <c r="K360" s="202"/>
      <c r="L360" s="202"/>
      <c r="M360" s="372">
        <f>SUM(M348:M359)</f>
        <v>43</v>
      </c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</row>
    <row r="361" spans="1:268" ht="15.75" customHeight="1" x14ac:dyDescent="0.2">
      <c r="A361" s="568">
        <v>53</v>
      </c>
      <c r="B361" s="554" t="s">
        <v>645</v>
      </c>
      <c r="C361" s="195" t="s">
        <v>755</v>
      </c>
      <c r="D361" s="196" t="s">
        <v>61</v>
      </c>
      <c r="E361" s="197" t="s">
        <v>62</v>
      </c>
      <c r="F361" s="198"/>
      <c r="G361" s="198"/>
      <c r="H361" s="198">
        <v>1</v>
      </c>
      <c r="I361" s="198"/>
      <c r="J361" s="198"/>
      <c r="K361" s="198"/>
      <c r="L361" s="198"/>
      <c r="M361" s="376">
        <f t="shared" si="37"/>
        <v>1</v>
      </c>
    </row>
    <row r="362" spans="1:268" s="4" customFormat="1" ht="15.75" customHeight="1" x14ac:dyDescent="0.2">
      <c r="A362" s="551"/>
      <c r="B362" s="553"/>
      <c r="C362" s="192" t="s">
        <v>756</v>
      </c>
      <c r="D362" s="193" t="s">
        <v>125</v>
      </c>
      <c r="E362" s="194" t="s">
        <v>126</v>
      </c>
      <c r="F362" s="33"/>
      <c r="G362" s="33"/>
      <c r="H362" s="33"/>
      <c r="I362" s="33"/>
      <c r="J362" s="33"/>
      <c r="K362" s="33">
        <v>1</v>
      </c>
      <c r="L362" s="33"/>
      <c r="M362" s="378">
        <f t="shared" si="37"/>
        <v>1</v>
      </c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</row>
    <row r="363" spans="1:268" ht="30.75" customHeight="1" thickBot="1" x14ac:dyDescent="0.25">
      <c r="A363" s="552"/>
      <c r="B363" s="549"/>
      <c r="C363" s="199"/>
      <c r="D363" s="200"/>
      <c r="E363" s="201"/>
      <c r="F363" s="202"/>
      <c r="G363" s="202"/>
      <c r="H363" s="202"/>
      <c r="I363" s="202"/>
      <c r="J363" s="202"/>
      <c r="K363" s="202"/>
      <c r="L363" s="202"/>
      <c r="M363" s="372">
        <f>SUM(M361:M362)</f>
        <v>2</v>
      </c>
    </row>
    <row r="364" spans="1:268" ht="15.75" customHeight="1" x14ac:dyDescent="0.2">
      <c r="A364" s="602">
        <v>54</v>
      </c>
      <c r="B364" s="603" t="s">
        <v>374</v>
      </c>
      <c r="C364" s="268">
        <v>5256070140</v>
      </c>
      <c r="D364" s="196" t="s">
        <v>77</v>
      </c>
      <c r="E364" s="197" t="s">
        <v>58</v>
      </c>
      <c r="F364" s="198"/>
      <c r="G364" s="198"/>
      <c r="H364" s="198">
        <v>7</v>
      </c>
      <c r="I364" s="198"/>
      <c r="J364" s="198"/>
      <c r="K364" s="198"/>
      <c r="L364" s="198"/>
      <c r="M364" s="376">
        <f t="shared" ref="M364:M381" si="38">SUM(F364:L364)</f>
        <v>7</v>
      </c>
    </row>
    <row r="365" spans="1:268" s="4" customFormat="1" ht="15.75" customHeight="1" x14ac:dyDescent="0.2">
      <c r="A365" s="583"/>
      <c r="B365" s="604"/>
      <c r="C365" s="269" t="s">
        <v>471</v>
      </c>
      <c r="D365" s="193" t="s">
        <v>38</v>
      </c>
      <c r="E365" s="194" t="s">
        <v>39</v>
      </c>
      <c r="F365" s="33"/>
      <c r="G365" s="33"/>
      <c r="H365" s="33"/>
      <c r="I365" s="33">
        <v>1</v>
      </c>
      <c r="J365" s="33"/>
      <c r="K365" s="33"/>
      <c r="L365" s="33"/>
      <c r="M365" s="378">
        <f t="shared" si="38"/>
        <v>1</v>
      </c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</row>
    <row r="366" spans="1:268" s="4" customFormat="1" ht="15.75" customHeight="1" x14ac:dyDescent="0.2">
      <c r="A366" s="583"/>
      <c r="B366" s="604"/>
      <c r="C366" s="269"/>
      <c r="D366" s="193" t="s">
        <v>171</v>
      </c>
      <c r="E366" s="194" t="s">
        <v>42</v>
      </c>
      <c r="F366" s="33"/>
      <c r="G366" s="33"/>
      <c r="H366" s="33"/>
      <c r="I366" s="33"/>
      <c r="J366" s="33"/>
      <c r="K366" s="33">
        <v>5</v>
      </c>
      <c r="L366" s="33">
        <v>4</v>
      </c>
      <c r="M366" s="378">
        <f t="shared" si="38"/>
        <v>9</v>
      </c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</row>
    <row r="367" spans="1:268" s="4" customFormat="1" ht="15.75" customHeight="1" x14ac:dyDescent="0.2">
      <c r="A367" s="583"/>
      <c r="B367" s="604"/>
      <c r="C367" s="269"/>
      <c r="D367" s="193" t="s">
        <v>63</v>
      </c>
      <c r="E367" s="194" t="s">
        <v>64</v>
      </c>
      <c r="F367" s="33"/>
      <c r="G367" s="33"/>
      <c r="H367" s="33"/>
      <c r="I367" s="33"/>
      <c r="J367" s="33"/>
      <c r="K367" s="33"/>
      <c r="L367" s="33">
        <v>1</v>
      </c>
      <c r="M367" s="378">
        <f t="shared" si="38"/>
        <v>1</v>
      </c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</row>
    <row r="368" spans="1:268" s="4" customFormat="1" ht="15.75" customHeight="1" x14ac:dyDescent="0.2">
      <c r="A368" s="583"/>
      <c r="B368" s="604"/>
      <c r="C368" s="269"/>
      <c r="D368" s="193" t="s">
        <v>148</v>
      </c>
      <c r="E368" s="194" t="s">
        <v>149</v>
      </c>
      <c r="F368" s="33"/>
      <c r="G368" s="33"/>
      <c r="H368" s="33"/>
      <c r="I368" s="33"/>
      <c r="J368" s="33"/>
      <c r="K368" s="33">
        <v>1</v>
      </c>
      <c r="L368" s="33"/>
      <c r="M368" s="378">
        <f t="shared" si="38"/>
        <v>1</v>
      </c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</row>
    <row r="369" spans="1:268" s="4" customFormat="1" ht="15.75" customHeight="1" x14ac:dyDescent="0.2">
      <c r="A369" s="583"/>
      <c r="B369" s="604"/>
      <c r="C369" s="269"/>
      <c r="D369" s="193" t="s">
        <v>451</v>
      </c>
      <c r="E369" s="194" t="s">
        <v>35</v>
      </c>
      <c r="F369" s="33"/>
      <c r="G369" s="33"/>
      <c r="H369" s="33"/>
      <c r="I369" s="33">
        <v>1</v>
      </c>
      <c r="J369" s="33"/>
      <c r="K369" s="33"/>
      <c r="L369" s="33"/>
      <c r="M369" s="378">
        <f t="shared" si="38"/>
        <v>1</v>
      </c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</row>
    <row r="370" spans="1:268" s="4" customFormat="1" ht="15.75" customHeight="1" x14ac:dyDescent="0.2">
      <c r="A370" s="583"/>
      <c r="B370" s="604"/>
      <c r="C370" s="269"/>
      <c r="D370" s="193" t="s">
        <v>59</v>
      </c>
      <c r="E370" s="194" t="s">
        <v>60</v>
      </c>
      <c r="F370" s="33"/>
      <c r="G370" s="33">
        <v>1</v>
      </c>
      <c r="H370" s="33"/>
      <c r="I370" s="33"/>
      <c r="J370" s="33"/>
      <c r="K370" s="33"/>
      <c r="L370" s="33"/>
      <c r="M370" s="378">
        <f t="shared" si="38"/>
        <v>1</v>
      </c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</row>
    <row r="371" spans="1:268" s="4" customFormat="1" ht="15.75" customHeight="1" x14ac:dyDescent="0.2">
      <c r="A371" s="583"/>
      <c r="B371" s="604"/>
      <c r="C371" s="269"/>
      <c r="D371" s="193" t="s">
        <v>22</v>
      </c>
      <c r="E371" s="194" t="s">
        <v>23</v>
      </c>
      <c r="F371" s="33"/>
      <c r="G371" s="33"/>
      <c r="H371" s="33">
        <v>1</v>
      </c>
      <c r="I371" s="33"/>
      <c r="J371" s="33"/>
      <c r="K371" s="33"/>
      <c r="L371" s="33"/>
      <c r="M371" s="378">
        <f t="shared" si="38"/>
        <v>1</v>
      </c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</row>
    <row r="372" spans="1:268" ht="15.75" customHeight="1" x14ac:dyDescent="0.2">
      <c r="A372" s="583"/>
      <c r="B372" s="604"/>
      <c r="C372" s="269"/>
      <c r="D372" s="193" t="s">
        <v>114</v>
      </c>
      <c r="E372" s="194" t="s">
        <v>115</v>
      </c>
      <c r="F372" s="33"/>
      <c r="G372" s="33"/>
      <c r="H372" s="33"/>
      <c r="I372" s="33"/>
      <c r="J372" s="33"/>
      <c r="K372" s="33"/>
      <c r="L372" s="33">
        <v>1</v>
      </c>
      <c r="M372" s="378">
        <f t="shared" si="38"/>
        <v>1</v>
      </c>
    </row>
    <row r="373" spans="1:268" s="4" customFormat="1" ht="15.75" customHeight="1" x14ac:dyDescent="0.2">
      <c r="A373" s="583"/>
      <c r="B373" s="604"/>
      <c r="C373" s="269"/>
      <c r="D373" s="193" t="s">
        <v>170</v>
      </c>
      <c r="E373" s="194" t="s">
        <v>11</v>
      </c>
      <c r="F373" s="33"/>
      <c r="G373" s="33"/>
      <c r="H373" s="33">
        <v>3</v>
      </c>
      <c r="I373" s="33">
        <v>7</v>
      </c>
      <c r="J373" s="33"/>
      <c r="K373" s="33"/>
      <c r="L373" s="33"/>
      <c r="M373" s="378">
        <f t="shared" si="38"/>
        <v>10</v>
      </c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</row>
    <row r="374" spans="1:268" ht="17.25" customHeight="1" x14ac:dyDescent="0.2">
      <c r="A374" s="583"/>
      <c r="B374" s="604"/>
      <c r="C374" s="269"/>
      <c r="D374" s="193" t="s">
        <v>78</v>
      </c>
      <c r="E374" s="194" t="s">
        <v>79</v>
      </c>
      <c r="F374" s="33"/>
      <c r="G374" s="33"/>
      <c r="H374" s="33">
        <v>12</v>
      </c>
      <c r="I374" s="33">
        <v>8</v>
      </c>
      <c r="J374" s="33">
        <v>7</v>
      </c>
      <c r="K374" s="33"/>
      <c r="L374" s="33"/>
      <c r="M374" s="378">
        <f t="shared" si="38"/>
        <v>27</v>
      </c>
    </row>
    <row r="375" spans="1:268" s="4" customFormat="1" ht="17.25" customHeight="1" x14ac:dyDescent="0.2">
      <c r="A375" s="583"/>
      <c r="B375" s="604"/>
      <c r="C375" s="269"/>
      <c r="D375" s="193" t="s">
        <v>127</v>
      </c>
      <c r="E375" s="194" t="s">
        <v>126</v>
      </c>
      <c r="F375" s="33"/>
      <c r="G375" s="33"/>
      <c r="H375" s="33"/>
      <c r="I375" s="33"/>
      <c r="J375" s="33"/>
      <c r="K375" s="33">
        <v>2</v>
      </c>
      <c r="L375" s="33">
        <v>3</v>
      </c>
      <c r="M375" s="378">
        <f t="shared" si="38"/>
        <v>5</v>
      </c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</row>
    <row r="376" spans="1:268" ht="16.5" customHeight="1" x14ac:dyDescent="0.2">
      <c r="A376" s="583"/>
      <c r="B376" s="604"/>
      <c r="C376" s="269"/>
      <c r="D376" s="193" t="s">
        <v>138</v>
      </c>
      <c r="E376" s="194" t="s">
        <v>139</v>
      </c>
      <c r="F376" s="33"/>
      <c r="G376" s="33"/>
      <c r="H376" s="33"/>
      <c r="I376" s="33"/>
      <c r="J376" s="33"/>
      <c r="K376" s="33">
        <v>2</v>
      </c>
      <c r="L376" s="33">
        <v>3</v>
      </c>
      <c r="M376" s="378">
        <f t="shared" si="38"/>
        <v>5</v>
      </c>
    </row>
    <row r="377" spans="1:268" ht="16.5" customHeight="1" x14ac:dyDescent="0.2">
      <c r="A377" s="583"/>
      <c r="B377" s="604"/>
      <c r="C377" s="269"/>
      <c r="D377" s="193" t="s">
        <v>41</v>
      </c>
      <c r="E377" s="194" t="s">
        <v>42</v>
      </c>
      <c r="F377" s="33"/>
      <c r="G377" s="33"/>
      <c r="H377" s="33"/>
      <c r="I377" s="33"/>
      <c r="J377" s="33"/>
      <c r="K377" s="33">
        <v>1</v>
      </c>
      <c r="L377" s="33"/>
      <c r="M377" s="378">
        <f t="shared" si="38"/>
        <v>1</v>
      </c>
    </row>
    <row r="378" spans="1:268" s="4" customFormat="1" ht="16.5" customHeight="1" x14ac:dyDescent="0.2">
      <c r="A378" s="583"/>
      <c r="B378" s="604"/>
      <c r="C378" s="269"/>
      <c r="D378" s="193" t="s">
        <v>164</v>
      </c>
      <c r="E378" s="194" t="s">
        <v>107</v>
      </c>
      <c r="F378" s="33"/>
      <c r="G378" s="33"/>
      <c r="H378" s="33"/>
      <c r="I378" s="33"/>
      <c r="J378" s="33"/>
      <c r="K378" s="33"/>
      <c r="L378" s="33">
        <v>1</v>
      </c>
      <c r="M378" s="378">
        <f t="shared" si="38"/>
        <v>1</v>
      </c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</row>
    <row r="379" spans="1:268" s="4" customFormat="1" ht="16.5" customHeight="1" x14ac:dyDescent="0.2">
      <c r="A379" s="583"/>
      <c r="B379" s="604"/>
      <c r="C379" s="269"/>
      <c r="D379" s="193" t="s">
        <v>735</v>
      </c>
      <c r="E379" s="194" t="s">
        <v>32</v>
      </c>
      <c r="F379" s="33"/>
      <c r="G379" s="33"/>
      <c r="H379" s="33"/>
      <c r="I379" s="33"/>
      <c r="J379" s="33"/>
      <c r="K379" s="33">
        <v>1</v>
      </c>
      <c r="L379" s="33"/>
      <c r="M379" s="378">
        <f t="shared" si="38"/>
        <v>1</v>
      </c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</row>
    <row r="380" spans="1:268" ht="17.25" customHeight="1" x14ac:dyDescent="0.2">
      <c r="A380" s="583"/>
      <c r="B380" s="604"/>
      <c r="C380" s="269"/>
      <c r="D380" s="193" t="s">
        <v>36</v>
      </c>
      <c r="E380" s="194" t="s">
        <v>37</v>
      </c>
      <c r="F380" s="33"/>
      <c r="G380" s="33">
        <v>1</v>
      </c>
      <c r="H380" s="33"/>
      <c r="I380" s="33"/>
      <c r="J380" s="33"/>
      <c r="K380" s="33"/>
      <c r="L380" s="33"/>
      <c r="M380" s="378">
        <f t="shared" si="38"/>
        <v>1</v>
      </c>
    </row>
    <row r="381" spans="1:268" s="4" customFormat="1" ht="17.25" customHeight="1" x14ac:dyDescent="0.2">
      <c r="A381" s="583"/>
      <c r="B381" s="604"/>
      <c r="C381" s="269"/>
      <c r="D381" s="193" t="s">
        <v>189</v>
      </c>
      <c r="E381" s="194" t="s">
        <v>190</v>
      </c>
      <c r="F381" s="33"/>
      <c r="G381" s="33"/>
      <c r="H381" s="33"/>
      <c r="I381" s="33"/>
      <c r="J381" s="33"/>
      <c r="K381" s="33">
        <v>1</v>
      </c>
      <c r="L381" s="33">
        <v>2</v>
      </c>
      <c r="M381" s="378">
        <f t="shared" si="38"/>
        <v>3</v>
      </c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</row>
    <row r="382" spans="1:268" ht="17.25" customHeight="1" thickBot="1" x14ac:dyDescent="0.25">
      <c r="A382" s="609"/>
      <c r="B382" s="610"/>
      <c r="C382" s="264"/>
      <c r="D382" s="200"/>
      <c r="E382" s="201"/>
      <c r="F382" s="202"/>
      <c r="G382" s="202"/>
      <c r="H382" s="202"/>
      <c r="I382" s="202"/>
      <c r="J382" s="202"/>
      <c r="K382" s="202"/>
      <c r="L382" s="202"/>
      <c r="M382" s="372">
        <f>SUM(M364:M381)</f>
        <v>77</v>
      </c>
    </row>
    <row r="383" spans="1:268" ht="17.25" customHeight="1" x14ac:dyDescent="0.2">
      <c r="A383" s="602">
        <v>55</v>
      </c>
      <c r="B383" s="603" t="s">
        <v>172</v>
      </c>
      <c r="C383" s="268">
        <v>5259077666</v>
      </c>
      <c r="D383" s="196" t="s">
        <v>18</v>
      </c>
      <c r="E383" s="197" t="s">
        <v>19</v>
      </c>
      <c r="F383" s="198"/>
      <c r="G383" s="198"/>
      <c r="H383" s="198">
        <v>6</v>
      </c>
      <c r="I383" s="198">
        <v>3</v>
      </c>
      <c r="J383" s="198"/>
      <c r="K383" s="198"/>
      <c r="L383" s="198"/>
      <c r="M383" s="376">
        <f t="shared" ref="M383:M384" si="39">SUM(F383:L383)</f>
        <v>9</v>
      </c>
    </row>
    <row r="384" spans="1:268" ht="17.25" customHeight="1" x14ac:dyDescent="0.2">
      <c r="A384" s="583"/>
      <c r="B384" s="604"/>
      <c r="C384" s="269">
        <v>525901001</v>
      </c>
      <c r="D384" s="193" t="s">
        <v>24</v>
      </c>
      <c r="E384" s="194" t="s">
        <v>25</v>
      </c>
      <c r="F384" s="33"/>
      <c r="G384" s="33"/>
      <c r="H384" s="33">
        <v>3</v>
      </c>
      <c r="I384" s="33">
        <v>5</v>
      </c>
      <c r="J384" s="33"/>
      <c r="K384" s="33"/>
      <c r="L384" s="33"/>
      <c r="M384" s="378">
        <f t="shared" si="39"/>
        <v>8</v>
      </c>
    </row>
    <row r="385" spans="1:268" s="4" customFormat="1" ht="17.25" customHeight="1" x14ac:dyDescent="0.2">
      <c r="A385" s="583"/>
      <c r="B385" s="604"/>
      <c r="C385" s="269"/>
      <c r="D385" s="193" t="s">
        <v>30</v>
      </c>
      <c r="E385" s="194" t="s">
        <v>31</v>
      </c>
      <c r="F385" s="33"/>
      <c r="G385" s="33"/>
      <c r="H385" s="33">
        <v>1</v>
      </c>
      <c r="I385" s="33">
        <v>2</v>
      </c>
      <c r="J385" s="33"/>
      <c r="K385" s="33"/>
      <c r="L385" s="33"/>
      <c r="M385" s="378">
        <f t="shared" ref="M385:M412" si="40">SUM(F385:L385)</f>
        <v>3</v>
      </c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</row>
    <row r="386" spans="1:268" s="4" customFormat="1" ht="17.25" customHeight="1" x14ac:dyDescent="0.2">
      <c r="A386" s="583"/>
      <c r="B386" s="604"/>
      <c r="C386" s="269"/>
      <c r="D386" s="193" t="s">
        <v>38</v>
      </c>
      <c r="E386" s="194" t="s">
        <v>39</v>
      </c>
      <c r="F386" s="33"/>
      <c r="G386" s="33"/>
      <c r="H386" s="33">
        <v>1</v>
      </c>
      <c r="I386" s="33"/>
      <c r="J386" s="33"/>
      <c r="K386" s="33"/>
      <c r="L386" s="33"/>
      <c r="M386" s="378">
        <f t="shared" si="40"/>
        <v>1</v>
      </c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</row>
    <row r="387" spans="1:268" s="4" customFormat="1" ht="17.25" customHeight="1" x14ac:dyDescent="0.2">
      <c r="A387" s="583"/>
      <c r="B387" s="604"/>
      <c r="C387" s="269"/>
      <c r="D387" s="193" t="s">
        <v>36</v>
      </c>
      <c r="E387" s="194" t="s">
        <v>37</v>
      </c>
      <c r="F387" s="33"/>
      <c r="G387" s="33">
        <v>3</v>
      </c>
      <c r="H387" s="33"/>
      <c r="I387" s="33">
        <v>1</v>
      </c>
      <c r="J387" s="33"/>
      <c r="K387" s="33"/>
      <c r="L387" s="33"/>
      <c r="M387" s="378">
        <f t="shared" si="40"/>
        <v>4</v>
      </c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</row>
    <row r="388" spans="1:268" s="4" customFormat="1" ht="17.25" customHeight="1" x14ac:dyDescent="0.2">
      <c r="A388" s="583"/>
      <c r="B388" s="604"/>
      <c r="C388" s="269"/>
      <c r="D388" s="193" t="s">
        <v>434</v>
      </c>
      <c r="E388" s="194" t="s">
        <v>21</v>
      </c>
      <c r="F388" s="33"/>
      <c r="G388" s="33"/>
      <c r="H388" s="33"/>
      <c r="I388" s="33"/>
      <c r="J388" s="33"/>
      <c r="K388" s="33">
        <v>6</v>
      </c>
      <c r="L388" s="33">
        <v>6</v>
      </c>
      <c r="M388" s="378">
        <f t="shared" si="40"/>
        <v>12</v>
      </c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</row>
    <row r="389" spans="1:268" s="4" customFormat="1" ht="17.25" customHeight="1" x14ac:dyDescent="0.2">
      <c r="A389" s="583"/>
      <c r="B389" s="604"/>
      <c r="C389" s="269"/>
      <c r="D389" s="193" t="s">
        <v>26</v>
      </c>
      <c r="E389" s="194" t="s">
        <v>27</v>
      </c>
      <c r="F389" s="33"/>
      <c r="G389" s="33"/>
      <c r="H389" s="33"/>
      <c r="I389" s="33"/>
      <c r="J389" s="33"/>
      <c r="K389" s="33">
        <v>1</v>
      </c>
      <c r="L389" s="33">
        <v>1</v>
      </c>
      <c r="M389" s="378">
        <f t="shared" si="40"/>
        <v>2</v>
      </c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</row>
    <row r="390" spans="1:268" s="4" customFormat="1" ht="19.5" customHeight="1" x14ac:dyDescent="0.2">
      <c r="A390" s="583"/>
      <c r="B390" s="604"/>
      <c r="C390" s="269"/>
      <c r="D390" s="193" t="s">
        <v>433</v>
      </c>
      <c r="E390" s="194" t="s">
        <v>27</v>
      </c>
      <c r="F390" s="33"/>
      <c r="G390" s="33"/>
      <c r="H390" s="33"/>
      <c r="I390" s="33"/>
      <c r="J390" s="33"/>
      <c r="K390" s="33">
        <v>3</v>
      </c>
      <c r="L390" s="33">
        <v>3</v>
      </c>
      <c r="M390" s="378">
        <f t="shared" si="40"/>
        <v>6</v>
      </c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</row>
    <row r="391" spans="1:268" s="4" customFormat="1" ht="28.5" customHeight="1" x14ac:dyDescent="0.2">
      <c r="A391" s="583"/>
      <c r="B391" s="604"/>
      <c r="C391" s="269"/>
      <c r="D391" s="193" t="s">
        <v>28</v>
      </c>
      <c r="E391" s="194" t="s">
        <v>29</v>
      </c>
      <c r="F391" s="33"/>
      <c r="G391" s="33"/>
      <c r="H391" s="33">
        <v>11</v>
      </c>
      <c r="I391" s="33">
        <v>1</v>
      </c>
      <c r="J391" s="33">
        <v>2</v>
      </c>
      <c r="K391" s="33"/>
      <c r="L391" s="33"/>
      <c r="M391" s="378">
        <f t="shared" si="40"/>
        <v>14</v>
      </c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</row>
    <row r="392" spans="1:268" s="4" customFormat="1" ht="17.25" customHeight="1" x14ac:dyDescent="0.2">
      <c r="A392" s="583"/>
      <c r="B392" s="604"/>
      <c r="C392" s="269"/>
      <c r="D392" s="193" t="s">
        <v>15</v>
      </c>
      <c r="E392" s="194" t="s">
        <v>16</v>
      </c>
      <c r="F392" s="33"/>
      <c r="G392" s="33"/>
      <c r="H392" s="33">
        <v>5</v>
      </c>
      <c r="I392" s="33">
        <v>6</v>
      </c>
      <c r="J392" s="33">
        <v>2</v>
      </c>
      <c r="K392" s="33"/>
      <c r="L392" s="33"/>
      <c r="M392" s="378">
        <f t="shared" si="40"/>
        <v>13</v>
      </c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</row>
    <row r="393" spans="1:268" s="4" customFormat="1" ht="17.25" customHeight="1" x14ac:dyDescent="0.2">
      <c r="A393" s="583"/>
      <c r="B393" s="604"/>
      <c r="C393" s="269"/>
      <c r="D393" s="193" t="s">
        <v>20</v>
      </c>
      <c r="E393" s="194" t="s">
        <v>21</v>
      </c>
      <c r="F393" s="33"/>
      <c r="G393" s="33"/>
      <c r="H393" s="33"/>
      <c r="I393" s="33"/>
      <c r="J393" s="33"/>
      <c r="K393" s="33">
        <v>1</v>
      </c>
      <c r="L393" s="33"/>
      <c r="M393" s="378">
        <f t="shared" si="40"/>
        <v>1</v>
      </c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</row>
    <row r="394" spans="1:268" s="4" customFormat="1" ht="17.25" customHeight="1" x14ac:dyDescent="0.2">
      <c r="A394" s="583"/>
      <c r="B394" s="604"/>
      <c r="C394" s="269"/>
      <c r="D394" s="193" t="s">
        <v>203</v>
      </c>
      <c r="E394" s="194" t="s">
        <v>113</v>
      </c>
      <c r="F394" s="33"/>
      <c r="G394" s="33">
        <v>1</v>
      </c>
      <c r="H394" s="33"/>
      <c r="I394" s="33"/>
      <c r="J394" s="33"/>
      <c r="K394" s="33"/>
      <c r="L394" s="33"/>
      <c r="M394" s="378">
        <f t="shared" si="40"/>
        <v>1</v>
      </c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</row>
    <row r="395" spans="1:268" s="4" customFormat="1" ht="17.25" customHeight="1" x14ac:dyDescent="0.2">
      <c r="A395" s="583"/>
      <c r="B395" s="604"/>
      <c r="C395" s="269"/>
      <c r="D395" s="193" t="s">
        <v>49</v>
      </c>
      <c r="E395" s="194" t="s">
        <v>50</v>
      </c>
      <c r="F395" s="33">
        <v>1</v>
      </c>
      <c r="G395" s="33"/>
      <c r="H395" s="33">
        <v>1</v>
      </c>
      <c r="I395" s="33"/>
      <c r="J395" s="33"/>
      <c r="K395" s="33"/>
      <c r="L395" s="33"/>
      <c r="M395" s="378">
        <f t="shared" si="40"/>
        <v>2</v>
      </c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</row>
    <row r="396" spans="1:268" s="4" customFormat="1" ht="24" customHeight="1" x14ac:dyDescent="0.2">
      <c r="A396" s="583"/>
      <c r="B396" s="604"/>
      <c r="C396" s="269"/>
      <c r="D396" s="193" t="s">
        <v>454</v>
      </c>
      <c r="E396" s="194" t="s">
        <v>66</v>
      </c>
      <c r="F396" s="33"/>
      <c r="G396" s="33"/>
      <c r="H396" s="33"/>
      <c r="I396" s="33"/>
      <c r="J396" s="33"/>
      <c r="K396" s="33">
        <v>4</v>
      </c>
      <c r="L396" s="33">
        <v>10</v>
      </c>
      <c r="M396" s="378">
        <f t="shared" si="40"/>
        <v>14</v>
      </c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</row>
    <row r="397" spans="1:268" s="4" customFormat="1" ht="24" customHeight="1" x14ac:dyDescent="0.2">
      <c r="A397" s="583"/>
      <c r="B397" s="604"/>
      <c r="C397" s="269"/>
      <c r="D397" s="193" t="s">
        <v>103</v>
      </c>
      <c r="E397" s="194" t="s">
        <v>104</v>
      </c>
      <c r="F397" s="33"/>
      <c r="G397" s="33"/>
      <c r="H397" s="33"/>
      <c r="I397" s="33"/>
      <c r="J397" s="33"/>
      <c r="K397" s="33">
        <v>2</v>
      </c>
      <c r="L397" s="33"/>
      <c r="M397" s="378">
        <f t="shared" si="40"/>
        <v>2</v>
      </c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</row>
    <row r="398" spans="1:268" s="4" customFormat="1" ht="24" customHeight="1" x14ac:dyDescent="0.2">
      <c r="A398" s="583"/>
      <c r="B398" s="604"/>
      <c r="C398" s="269"/>
      <c r="D398" s="193" t="s">
        <v>61</v>
      </c>
      <c r="E398" s="194" t="s">
        <v>62</v>
      </c>
      <c r="F398" s="33">
        <v>1</v>
      </c>
      <c r="G398" s="33"/>
      <c r="H398" s="33"/>
      <c r="I398" s="33">
        <v>1</v>
      </c>
      <c r="J398" s="33"/>
      <c r="K398" s="33"/>
      <c r="L398" s="33"/>
      <c r="M398" s="378">
        <f t="shared" si="40"/>
        <v>2</v>
      </c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</row>
    <row r="399" spans="1:268" s="4" customFormat="1" ht="24" customHeight="1" x14ac:dyDescent="0.2">
      <c r="A399" s="583"/>
      <c r="B399" s="604"/>
      <c r="C399" s="269"/>
      <c r="D399" s="193" t="s">
        <v>22</v>
      </c>
      <c r="E399" s="194" t="s">
        <v>23</v>
      </c>
      <c r="F399" s="33"/>
      <c r="G399" s="33"/>
      <c r="H399" s="33">
        <v>2</v>
      </c>
      <c r="I399" s="33"/>
      <c r="J399" s="33"/>
      <c r="K399" s="33"/>
      <c r="L399" s="33"/>
      <c r="M399" s="378">
        <f t="shared" si="40"/>
        <v>2</v>
      </c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</row>
    <row r="400" spans="1:268" s="4" customFormat="1" ht="24" customHeight="1" x14ac:dyDescent="0.2">
      <c r="A400" s="583"/>
      <c r="B400" s="604"/>
      <c r="C400" s="269"/>
      <c r="D400" s="193" t="s">
        <v>736</v>
      </c>
      <c r="E400" s="194" t="s">
        <v>95</v>
      </c>
      <c r="F400" s="33"/>
      <c r="G400" s="33"/>
      <c r="H400" s="33">
        <v>3</v>
      </c>
      <c r="I400" s="33"/>
      <c r="J400" s="33"/>
      <c r="K400" s="33"/>
      <c r="L400" s="33"/>
      <c r="M400" s="378">
        <f t="shared" si="40"/>
        <v>3</v>
      </c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</row>
    <row r="401" spans="1:268" s="4" customFormat="1" ht="24" customHeight="1" x14ac:dyDescent="0.2">
      <c r="A401" s="583"/>
      <c r="B401" s="604"/>
      <c r="C401" s="269"/>
      <c r="D401" s="193" t="s">
        <v>737</v>
      </c>
      <c r="E401" s="194" t="s">
        <v>32</v>
      </c>
      <c r="F401" s="33"/>
      <c r="G401" s="33"/>
      <c r="H401" s="33"/>
      <c r="I401" s="33"/>
      <c r="J401" s="33"/>
      <c r="K401" s="33">
        <v>1</v>
      </c>
      <c r="L401" s="33"/>
      <c r="M401" s="378">
        <f t="shared" si="40"/>
        <v>1</v>
      </c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</row>
    <row r="402" spans="1:268" s="4" customFormat="1" ht="24" customHeight="1" x14ac:dyDescent="0.2">
      <c r="A402" s="583"/>
      <c r="B402" s="604"/>
      <c r="C402" s="269"/>
      <c r="D402" s="193" t="s">
        <v>435</v>
      </c>
      <c r="E402" s="194" t="s">
        <v>99</v>
      </c>
      <c r="F402" s="33"/>
      <c r="G402" s="33"/>
      <c r="H402" s="33"/>
      <c r="I402" s="33"/>
      <c r="J402" s="33"/>
      <c r="K402" s="33"/>
      <c r="L402" s="33">
        <v>1</v>
      </c>
      <c r="M402" s="378">
        <f t="shared" si="40"/>
        <v>1</v>
      </c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</row>
    <row r="403" spans="1:268" s="4" customFormat="1" ht="24" customHeight="1" x14ac:dyDescent="0.2">
      <c r="A403" s="583"/>
      <c r="B403" s="604"/>
      <c r="C403" s="269"/>
      <c r="D403" s="193" t="s">
        <v>173</v>
      </c>
      <c r="E403" s="194" t="s">
        <v>174</v>
      </c>
      <c r="F403" s="33"/>
      <c r="G403" s="33"/>
      <c r="H403" s="33">
        <v>2</v>
      </c>
      <c r="I403" s="33">
        <v>2</v>
      </c>
      <c r="J403" s="33"/>
      <c r="K403" s="33"/>
      <c r="L403" s="33"/>
      <c r="M403" s="378">
        <f t="shared" si="40"/>
        <v>4</v>
      </c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</row>
    <row r="404" spans="1:268" s="4" customFormat="1" ht="18.75" customHeight="1" x14ac:dyDescent="0.2">
      <c r="A404" s="583"/>
      <c r="B404" s="604"/>
      <c r="C404" s="269"/>
      <c r="D404" s="193" t="s">
        <v>138</v>
      </c>
      <c r="E404" s="194" t="s">
        <v>139</v>
      </c>
      <c r="F404" s="33"/>
      <c r="G404" s="33"/>
      <c r="H404" s="33"/>
      <c r="I404" s="33"/>
      <c r="J404" s="33"/>
      <c r="K404" s="33"/>
      <c r="L404" s="33">
        <v>1</v>
      </c>
      <c r="M404" s="378">
        <f t="shared" si="40"/>
        <v>1</v>
      </c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</row>
    <row r="405" spans="1:268" s="4" customFormat="1" ht="17.25" customHeight="1" x14ac:dyDescent="0.2">
      <c r="A405" s="583"/>
      <c r="B405" s="604"/>
      <c r="C405" s="269"/>
      <c r="D405" s="193" t="s">
        <v>131</v>
      </c>
      <c r="E405" s="194" t="s">
        <v>132</v>
      </c>
      <c r="F405" s="33"/>
      <c r="G405" s="33"/>
      <c r="H405" s="33">
        <v>1</v>
      </c>
      <c r="I405" s="33"/>
      <c r="J405" s="33"/>
      <c r="K405" s="33"/>
      <c r="L405" s="33"/>
      <c r="M405" s="378">
        <f t="shared" si="40"/>
        <v>1</v>
      </c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</row>
    <row r="406" spans="1:268" ht="18" customHeight="1" x14ac:dyDescent="0.2">
      <c r="A406" s="583"/>
      <c r="B406" s="604"/>
      <c r="C406" s="269"/>
      <c r="D406" s="193" t="s">
        <v>127</v>
      </c>
      <c r="E406" s="194" t="s">
        <v>126</v>
      </c>
      <c r="F406" s="33"/>
      <c r="G406" s="33"/>
      <c r="H406" s="33"/>
      <c r="I406" s="33"/>
      <c r="J406" s="33"/>
      <c r="K406" s="33">
        <v>3</v>
      </c>
      <c r="L406" s="33"/>
      <c r="M406" s="378">
        <f t="shared" si="40"/>
        <v>3</v>
      </c>
    </row>
    <row r="407" spans="1:268" s="4" customFormat="1" ht="18" customHeight="1" x14ac:dyDescent="0.2">
      <c r="A407" s="583"/>
      <c r="B407" s="604"/>
      <c r="C407" s="269"/>
      <c r="D407" s="193" t="s">
        <v>168</v>
      </c>
      <c r="E407" s="194" t="s">
        <v>32</v>
      </c>
      <c r="F407" s="33"/>
      <c r="G407" s="33"/>
      <c r="H407" s="33"/>
      <c r="I407" s="33"/>
      <c r="J407" s="33"/>
      <c r="K407" s="33">
        <v>1</v>
      </c>
      <c r="L407" s="33"/>
      <c r="M407" s="378">
        <f t="shared" si="40"/>
        <v>1</v>
      </c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</row>
    <row r="408" spans="1:268" ht="17.25" customHeight="1" x14ac:dyDescent="0.2">
      <c r="A408" s="583"/>
      <c r="B408" s="604"/>
      <c r="C408" s="269"/>
      <c r="D408" s="193" t="s">
        <v>140</v>
      </c>
      <c r="E408" s="194" t="s">
        <v>40</v>
      </c>
      <c r="F408" s="33"/>
      <c r="G408" s="33"/>
      <c r="H408" s="33">
        <v>2</v>
      </c>
      <c r="I408" s="33"/>
      <c r="J408" s="33"/>
      <c r="K408" s="33"/>
      <c r="L408" s="33"/>
      <c r="M408" s="378">
        <f t="shared" si="40"/>
        <v>2</v>
      </c>
    </row>
    <row r="409" spans="1:268" s="4" customFormat="1" ht="17.25" customHeight="1" thickBot="1" x14ac:dyDescent="0.25">
      <c r="A409" s="584"/>
      <c r="B409" s="605"/>
      <c r="C409" s="264"/>
      <c r="D409" s="200"/>
      <c r="E409" s="201"/>
      <c r="F409" s="202"/>
      <c r="G409" s="202"/>
      <c r="H409" s="202"/>
      <c r="I409" s="202"/>
      <c r="J409" s="202"/>
      <c r="K409" s="202"/>
      <c r="L409" s="202"/>
      <c r="M409" s="384">
        <f>SUM(M383:M408)</f>
        <v>113</v>
      </c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</row>
    <row r="410" spans="1:268" ht="51" customHeight="1" x14ac:dyDescent="0.2">
      <c r="A410" s="265">
        <v>56</v>
      </c>
      <c r="B410" s="310" t="s">
        <v>652</v>
      </c>
      <c r="C410" s="268" t="s">
        <v>757</v>
      </c>
      <c r="D410" s="197" t="s">
        <v>738</v>
      </c>
      <c r="E410" s="197" t="s">
        <v>35</v>
      </c>
      <c r="F410" s="198"/>
      <c r="G410" s="198"/>
      <c r="H410" s="198">
        <v>2</v>
      </c>
      <c r="I410" s="198"/>
      <c r="J410" s="198"/>
      <c r="K410" s="198"/>
      <c r="L410" s="198"/>
      <c r="M410" s="376">
        <f t="shared" si="40"/>
        <v>2</v>
      </c>
    </row>
    <row r="411" spans="1:268" s="4" customFormat="1" ht="19.5" customHeight="1" x14ac:dyDescent="0.2">
      <c r="A411" s="266"/>
      <c r="B411" s="312"/>
      <c r="C411" s="269" t="s">
        <v>758</v>
      </c>
      <c r="D411" s="194" t="s">
        <v>355</v>
      </c>
      <c r="E411" s="194" t="s">
        <v>95</v>
      </c>
      <c r="F411" s="33"/>
      <c r="G411" s="33">
        <v>1</v>
      </c>
      <c r="H411" s="33"/>
      <c r="I411" s="33"/>
      <c r="J411" s="33"/>
      <c r="K411" s="33"/>
      <c r="L411" s="33"/>
      <c r="M411" s="378">
        <f t="shared" si="40"/>
        <v>1</v>
      </c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</row>
    <row r="412" spans="1:268" s="4" customFormat="1" ht="19.5" customHeight="1" x14ac:dyDescent="0.2">
      <c r="A412" s="266"/>
      <c r="B412" s="312"/>
      <c r="C412" s="269"/>
      <c r="D412" s="194" t="s">
        <v>167</v>
      </c>
      <c r="E412" s="194" t="s">
        <v>35</v>
      </c>
      <c r="F412" s="33"/>
      <c r="G412" s="33"/>
      <c r="H412" s="33">
        <v>2</v>
      </c>
      <c r="I412" s="33"/>
      <c r="J412" s="33"/>
      <c r="K412" s="33"/>
      <c r="L412" s="33"/>
      <c r="M412" s="378">
        <f t="shared" si="40"/>
        <v>2</v>
      </c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</row>
    <row r="413" spans="1:268" s="4" customFormat="1" ht="19.5" customHeight="1" thickBot="1" x14ac:dyDescent="0.25">
      <c r="A413" s="267"/>
      <c r="B413" s="309"/>
      <c r="C413" s="264"/>
      <c r="D413" s="200"/>
      <c r="E413" s="201"/>
      <c r="F413" s="202"/>
      <c r="G413" s="202"/>
      <c r="H413" s="202"/>
      <c r="I413" s="202"/>
      <c r="J413" s="202"/>
      <c r="K413" s="202"/>
      <c r="L413" s="202"/>
      <c r="M413" s="384">
        <f>SUM(M410:M412)</f>
        <v>5</v>
      </c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</row>
    <row r="414" spans="1:268" ht="19.5" customHeight="1" x14ac:dyDescent="0.2">
      <c r="A414" s="568">
        <v>57</v>
      </c>
      <c r="B414" s="554" t="s">
        <v>175</v>
      </c>
      <c r="C414" s="195">
        <v>5258100129</v>
      </c>
      <c r="D414" s="196" t="s">
        <v>69</v>
      </c>
      <c r="E414" s="197" t="s">
        <v>70</v>
      </c>
      <c r="F414" s="198"/>
      <c r="G414" s="198">
        <v>2</v>
      </c>
      <c r="H414" s="198">
        <v>1</v>
      </c>
      <c r="I414" s="198"/>
      <c r="J414" s="198">
        <v>1</v>
      </c>
      <c r="K414" s="198"/>
      <c r="L414" s="198"/>
      <c r="M414" s="376">
        <f t="shared" ref="M414:M434" si="41">SUM(F414:L414)</f>
        <v>4</v>
      </c>
    </row>
    <row r="415" spans="1:268" ht="19.5" customHeight="1" x14ac:dyDescent="0.2">
      <c r="A415" s="551"/>
      <c r="B415" s="553"/>
      <c r="C415" s="192">
        <v>525801001</v>
      </c>
      <c r="D415" s="193" t="s">
        <v>176</v>
      </c>
      <c r="E415" s="194" t="s">
        <v>35</v>
      </c>
      <c r="F415" s="33"/>
      <c r="G415" s="33">
        <v>1</v>
      </c>
      <c r="H415" s="33"/>
      <c r="I415" s="33"/>
      <c r="J415" s="33"/>
      <c r="K415" s="33"/>
      <c r="L415" s="33"/>
      <c r="M415" s="378">
        <f t="shared" si="41"/>
        <v>1</v>
      </c>
    </row>
    <row r="416" spans="1:268" ht="19.5" customHeight="1" x14ac:dyDescent="0.2">
      <c r="A416" s="551"/>
      <c r="B416" s="553"/>
      <c r="C416" s="192"/>
      <c r="D416" s="193" t="s">
        <v>177</v>
      </c>
      <c r="E416" s="194" t="s">
        <v>35</v>
      </c>
      <c r="F416" s="33">
        <v>2</v>
      </c>
      <c r="G416" s="33"/>
      <c r="H416" s="33"/>
      <c r="I416" s="33"/>
      <c r="J416" s="33"/>
      <c r="K416" s="33"/>
      <c r="L416" s="33"/>
      <c r="M416" s="378">
        <f t="shared" si="41"/>
        <v>2</v>
      </c>
    </row>
    <row r="417" spans="1:268" s="4" customFormat="1" ht="17.25" customHeight="1" x14ac:dyDescent="0.2">
      <c r="A417" s="551"/>
      <c r="B417" s="553"/>
      <c r="C417" s="192"/>
      <c r="D417" s="193" t="s">
        <v>67</v>
      </c>
      <c r="E417" s="194" t="s">
        <v>68</v>
      </c>
      <c r="F417" s="33"/>
      <c r="G417" s="33"/>
      <c r="H417" s="33">
        <v>2</v>
      </c>
      <c r="I417" s="33">
        <v>1</v>
      </c>
      <c r="J417" s="33"/>
      <c r="K417" s="33"/>
      <c r="L417" s="33"/>
      <c r="M417" s="378">
        <f t="shared" si="41"/>
        <v>3</v>
      </c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</row>
    <row r="418" spans="1:268" s="4" customFormat="1" ht="15.75" customHeight="1" x14ac:dyDescent="0.2">
      <c r="A418" s="551"/>
      <c r="B418" s="553"/>
      <c r="C418" s="192"/>
      <c r="D418" s="193" t="s">
        <v>455</v>
      </c>
      <c r="E418" s="194" t="s">
        <v>84</v>
      </c>
      <c r="F418" s="33"/>
      <c r="G418" s="33"/>
      <c r="H418" s="33"/>
      <c r="I418" s="33"/>
      <c r="J418" s="33"/>
      <c r="K418" s="33">
        <v>1</v>
      </c>
      <c r="L418" s="33"/>
      <c r="M418" s="378">
        <f t="shared" si="41"/>
        <v>1</v>
      </c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</row>
    <row r="419" spans="1:268" s="4" customFormat="1" ht="15.75" customHeight="1" x14ac:dyDescent="0.2">
      <c r="A419" s="551"/>
      <c r="B419" s="553"/>
      <c r="C419" s="192"/>
      <c r="D419" s="193" t="s">
        <v>451</v>
      </c>
      <c r="E419" s="194" t="s">
        <v>35</v>
      </c>
      <c r="F419" s="33"/>
      <c r="G419" s="33"/>
      <c r="H419" s="33">
        <v>1</v>
      </c>
      <c r="I419" s="33"/>
      <c r="J419" s="33"/>
      <c r="K419" s="33"/>
      <c r="L419" s="33"/>
      <c r="M419" s="378">
        <f t="shared" si="41"/>
        <v>1</v>
      </c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</row>
    <row r="420" spans="1:268" s="4" customFormat="1" ht="15.75" customHeight="1" x14ac:dyDescent="0.2">
      <c r="A420" s="551"/>
      <c r="B420" s="553"/>
      <c r="C420" s="192"/>
      <c r="D420" s="193" t="s">
        <v>166</v>
      </c>
      <c r="E420" s="194" t="s">
        <v>35</v>
      </c>
      <c r="F420" s="33"/>
      <c r="G420" s="33"/>
      <c r="H420" s="33"/>
      <c r="I420" s="33">
        <v>1</v>
      </c>
      <c r="J420" s="33"/>
      <c r="K420" s="33"/>
      <c r="L420" s="33"/>
      <c r="M420" s="378">
        <f t="shared" si="41"/>
        <v>1</v>
      </c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</row>
    <row r="421" spans="1:268" s="4" customFormat="1" ht="15.75" customHeight="1" x14ac:dyDescent="0.2">
      <c r="A421" s="551"/>
      <c r="B421" s="553"/>
      <c r="C421" s="192"/>
      <c r="D421" s="193" t="s">
        <v>120</v>
      </c>
      <c r="E421" s="194" t="s">
        <v>35</v>
      </c>
      <c r="F421" s="33"/>
      <c r="G421" s="33"/>
      <c r="H421" s="33">
        <v>5</v>
      </c>
      <c r="I421" s="33"/>
      <c r="J421" s="33"/>
      <c r="K421" s="33"/>
      <c r="L421" s="33"/>
      <c r="M421" s="378">
        <f t="shared" si="41"/>
        <v>5</v>
      </c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</row>
    <row r="422" spans="1:268" s="4" customFormat="1" ht="15.75" customHeight="1" x14ac:dyDescent="0.2">
      <c r="A422" s="551"/>
      <c r="B422" s="553"/>
      <c r="C422" s="192"/>
      <c r="D422" s="193" t="s">
        <v>355</v>
      </c>
      <c r="E422" s="194" t="s">
        <v>95</v>
      </c>
      <c r="F422" s="33">
        <v>1</v>
      </c>
      <c r="G422" s="33"/>
      <c r="H422" s="33"/>
      <c r="I422" s="33"/>
      <c r="J422" s="33"/>
      <c r="K422" s="33"/>
      <c r="L422" s="33"/>
      <c r="M422" s="378">
        <f t="shared" si="41"/>
        <v>1</v>
      </c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</row>
    <row r="423" spans="1:268" ht="14.25" customHeight="1" x14ac:dyDescent="0.2">
      <c r="A423" s="551"/>
      <c r="B423" s="553"/>
      <c r="C423" s="192"/>
      <c r="D423" s="193" t="s">
        <v>178</v>
      </c>
      <c r="E423" s="194" t="s">
        <v>95</v>
      </c>
      <c r="F423" s="33"/>
      <c r="G423" s="33">
        <v>1</v>
      </c>
      <c r="H423" s="33"/>
      <c r="I423" s="33"/>
      <c r="J423" s="33"/>
      <c r="K423" s="33"/>
      <c r="L423" s="33"/>
      <c r="M423" s="378">
        <f t="shared" si="41"/>
        <v>1</v>
      </c>
    </row>
    <row r="424" spans="1:268" s="4" customFormat="1" ht="14.25" customHeight="1" x14ac:dyDescent="0.2">
      <c r="A424" s="551"/>
      <c r="B424" s="553"/>
      <c r="C424" s="192"/>
      <c r="D424" s="193" t="s">
        <v>167</v>
      </c>
      <c r="E424" s="194" t="s">
        <v>35</v>
      </c>
      <c r="F424" s="33"/>
      <c r="G424" s="33"/>
      <c r="H424" s="33"/>
      <c r="I424" s="33">
        <v>1</v>
      </c>
      <c r="J424" s="33"/>
      <c r="K424" s="33"/>
      <c r="L424" s="33"/>
      <c r="M424" s="378">
        <f t="shared" si="41"/>
        <v>1</v>
      </c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</row>
    <row r="425" spans="1:268" s="4" customFormat="1" ht="17.25" customHeight="1" x14ac:dyDescent="0.2">
      <c r="A425" s="551"/>
      <c r="B425" s="553"/>
      <c r="C425" s="192"/>
      <c r="D425" s="193" t="s">
        <v>353</v>
      </c>
      <c r="E425" s="194" t="s">
        <v>95</v>
      </c>
      <c r="F425" s="33"/>
      <c r="G425" s="33"/>
      <c r="H425" s="33"/>
      <c r="I425" s="33">
        <v>1</v>
      </c>
      <c r="J425" s="33"/>
      <c r="K425" s="33"/>
      <c r="L425" s="33"/>
      <c r="M425" s="378">
        <f t="shared" si="41"/>
        <v>1</v>
      </c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</row>
    <row r="426" spans="1:268" s="4" customFormat="1" ht="17.25" customHeight="1" x14ac:dyDescent="0.2">
      <c r="A426" s="551"/>
      <c r="B426" s="553"/>
      <c r="C426" s="192"/>
      <c r="D426" s="193" t="s">
        <v>33</v>
      </c>
      <c r="E426" s="194" t="s">
        <v>34</v>
      </c>
      <c r="F426" s="33">
        <v>2</v>
      </c>
      <c r="G426" s="33"/>
      <c r="H426" s="33"/>
      <c r="I426" s="33"/>
      <c r="J426" s="33"/>
      <c r="K426" s="33"/>
      <c r="L426" s="33"/>
      <c r="M426" s="378">
        <f t="shared" si="41"/>
        <v>2</v>
      </c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</row>
    <row r="427" spans="1:268" s="4" customFormat="1" ht="17.25" customHeight="1" x14ac:dyDescent="0.2">
      <c r="A427" s="551"/>
      <c r="B427" s="553"/>
      <c r="C427" s="192"/>
      <c r="D427" s="193" t="s">
        <v>82</v>
      </c>
      <c r="E427" s="194" t="s">
        <v>14</v>
      </c>
      <c r="F427" s="33"/>
      <c r="G427" s="33">
        <v>2</v>
      </c>
      <c r="H427" s="33"/>
      <c r="I427" s="33">
        <v>2</v>
      </c>
      <c r="J427" s="33"/>
      <c r="K427" s="33"/>
      <c r="L427" s="33"/>
      <c r="M427" s="378">
        <f t="shared" si="41"/>
        <v>4</v>
      </c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</row>
    <row r="428" spans="1:268" s="4" customFormat="1" ht="17.25" customHeight="1" x14ac:dyDescent="0.2">
      <c r="A428" s="551"/>
      <c r="B428" s="553"/>
      <c r="C428" s="192"/>
      <c r="D428" s="193" t="s">
        <v>164</v>
      </c>
      <c r="E428" s="194" t="s">
        <v>107</v>
      </c>
      <c r="F428" s="33"/>
      <c r="G428" s="33"/>
      <c r="H428" s="33"/>
      <c r="I428" s="33"/>
      <c r="J428" s="33"/>
      <c r="K428" s="33"/>
      <c r="L428" s="33">
        <v>2</v>
      </c>
      <c r="M428" s="378">
        <f t="shared" si="41"/>
        <v>2</v>
      </c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</row>
    <row r="429" spans="1:268" ht="17.25" customHeight="1" x14ac:dyDescent="0.2">
      <c r="A429" s="551"/>
      <c r="B429" s="553"/>
      <c r="C429" s="192"/>
      <c r="D429" s="193" t="s">
        <v>157</v>
      </c>
      <c r="E429" s="194" t="s">
        <v>142</v>
      </c>
      <c r="F429" s="33"/>
      <c r="G429" s="33"/>
      <c r="H429" s="33"/>
      <c r="I429" s="33">
        <v>2</v>
      </c>
      <c r="J429" s="33"/>
      <c r="K429" s="33"/>
      <c r="L429" s="33"/>
      <c r="M429" s="378">
        <f t="shared" si="41"/>
        <v>2</v>
      </c>
    </row>
    <row r="430" spans="1:268" s="4" customFormat="1" ht="17.25" customHeight="1" x14ac:dyDescent="0.2">
      <c r="A430" s="551"/>
      <c r="B430" s="553"/>
      <c r="C430" s="192"/>
      <c r="D430" s="193" t="s">
        <v>739</v>
      </c>
      <c r="E430" s="194" t="s">
        <v>142</v>
      </c>
      <c r="F430" s="33"/>
      <c r="G430" s="33">
        <v>1</v>
      </c>
      <c r="H430" s="33"/>
      <c r="I430" s="33"/>
      <c r="J430" s="33"/>
      <c r="K430" s="33"/>
      <c r="L430" s="33"/>
      <c r="M430" s="378">
        <f t="shared" si="41"/>
        <v>1</v>
      </c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</row>
    <row r="431" spans="1:268" ht="20.25" customHeight="1" x14ac:dyDescent="0.2">
      <c r="A431" s="551"/>
      <c r="B431" s="553"/>
      <c r="C431" s="192"/>
      <c r="D431" s="193" t="s">
        <v>92</v>
      </c>
      <c r="E431" s="194" t="s">
        <v>93</v>
      </c>
      <c r="F431" s="33"/>
      <c r="G431" s="33"/>
      <c r="H431" s="33"/>
      <c r="I431" s="33">
        <v>1</v>
      </c>
      <c r="J431" s="33"/>
      <c r="K431" s="33"/>
      <c r="L431" s="33"/>
      <c r="M431" s="378">
        <f t="shared" si="41"/>
        <v>1</v>
      </c>
    </row>
    <row r="432" spans="1:268" ht="16.5" customHeight="1" thickBot="1" x14ac:dyDescent="0.25">
      <c r="A432" s="552"/>
      <c r="B432" s="549"/>
      <c r="C432" s="199"/>
      <c r="D432" s="200"/>
      <c r="E432" s="201"/>
      <c r="F432" s="202"/>
      <c r="G432" s="202"/>
      <c r="H432" s="202"/>
      <c r="I432" s="202"/>
      <c r="J432" s="202"/>
      <c r="K432" s="202"/>
      <c r="L432" s="202"/>
      <c r="M432" s="372">
        <f>SUM(M414:M431)</f>
        <v>34</v>
      </c>
    </row>
    <row r="433" spans="1:268" s="4" customFormat="1" ht="27" customHeight="1" x14ac:dyDescent="0.2">
      <c r="A433" s="587">
        <v>58</v>
      </c>
      <c r="B433" s="606" t="s">
        <v>179</v>
      </c>
      <c r="C433" s="195">
        <v>5259047453</v>
      </c>
      <c r="D433" s="196" t="s">
        <v>180</v>
      </c>
      <c r="E433" s="197" t="s">
        <v>181</v>
      </c>
      <c r="F433" s="198"/>
      <c r="G433" s="198"/>
      <c r="H433" s="198"/>
      <c r="I433" s="198"/>
      <c r="J433" s="198"/>
      <c r="K433" s="198">
        <v>14</v>
      </c>
      <c r="L433" s="198"/>
      <c r="M433" s="376">
        <f t="shared" si="41"/>
        <v>14</v>
      </c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</row>
    <row r="434" spans="1:268" ht="16.5" customHeight="1" x14ac:dyDescent="0.2">
      <c r="A434" s="596"/>
      <c r="B434" s="607"/>
      <c r="C434" s="192">
        <v>525701001</v>
      </c>
      <c r="D434" s="193" t="s">
        <v>376</v>
      </c>
      <c r="E434" s="194" t="s">
        <v>202</v>
      </c>
      <c r="F434" s="33"/>
      <c r="G434" s="33"/>
      <c r="H434" s="33">
        <v>11</v>
      </c>
      <c r="I434" s="33"/>
      <c r="J434" s="33"/>
      <c r="K434" s="33"/>
      <c r="L434" s="33"/>
      <c r="M434" s="378">
        <f t="shared" si="41"/>
        <v>11</v>
      </c>
    </row>
    <row r="435" spans="1:268" ht="16.5" customHeight="1" thickBot="1" x14ac:dyDescent="0.25">
      <c r="A435" s="589"/>
      <c r="B435" s="608"/>
      <c r="C435" s="234"/>
      <c r="D435" s="214"/>
      <c r="E435" s="215"/>
      <c r="F435" s="34"/>
      <c r="G435" s="34"/>
      <c r="H435" s="34"/>
      <c r="I435" s="34"/>
      <c r="J435" s="34"/>
      <c r="K435" s="34"/>
      <c r="L435" s="34"/>
      <c r="M435" s="389">
        <f>SUM(M433:M434)</f>
        <v>25</v>
      </c>
    </row>
    <row r="436" spans="1:268" s="4" customFormat="1" ht="36" customHeight="1" x14ac:dyDescent="0.2">
      <c r="A436" s="265"/>
      <c r="B436" s="310" t="s">
        <v>654</v>
      </c>
      <c r="C436" s="268" t="s">
        <v>759</v>
      </c>
      <c r="D436" s="196" t="s">
        <v>452</v>
      </c>
      <c r="E436" s="197" t="s">
        <v>453</v>
      </c>
      <c r="F436" s="198"/>
      <c r="G436" s="198">
        <v>3</v>
      </c>
      <c r="H436" s="198">
        <v>2</v>
      </c>
      <c r="I436" s="198"/>
      <c r="J436" s="198"/>
      <c r="K436" s="198"/>
      <c r="L436" s="198"/>
      <c r="M436" s="376">
        <f>SUM(F436:L436)</f>
        <v>5</v>
      </c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</row>
    <row r="437" spans="1:268" s="4" customFormat="1" ht="45.75" customHeight="1" x14ac:dyDescent="0.2">
      <c r="A437" s="266">
        <v>59</v>
      </c>
      <c r="B437" s="311"/>
      <c r="C437" s="269" t="s">
        <v>760</v>
      </c>
      <c r="D437" s="193" t="s">
        <v>714</v>
      </c>
      <c r="E437" s="194" t="s">
        <v>715</v>
      </c>
      <c r="F437" s="33"/>
      <c r="G437" s="33">
        <v>2</v>
      </c>
      <c r="H437" s="33"/>
      <c r="I437" s="33"/>
      <c r="J437" s="33"/>
      <c r="K437" s="33"/>
      <c r="L437" s="33"/>
      <c r="M437" s="378">
        <f>SUM(F437:L437)</f>
        <v>2</v>
      </c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</row>
    <row r="438" spans="1:268" ht="16.5" customHeight="1" thickBot="1" x14ac:dyDescent="0.25">
      <c r="A438" s="267"/>
      <c r="B438" s="312"/>
      <c r="C438" s="264"/>
      <c r="D438" s="200"/>
      <c r="E438" s="201"/>
      <c r="F438" s="202"/>
      <c r="G438" s="202"/>
      <c r="H438" s="202"/>
      <c r="I438" s="202"/>
      <c r="J438" s="202"/>
      <c r="K438" s="202"/>
      <c r="L438" s="202"/>
      <c r="M438" s="372">
        <f>SUM(M436:M437)</f>
        <v>7</v>
      </c>
    </row>
    <row r="439" spans="1:268" ht="29.25" customHeight="1" x14ac:dyDescent="0.2">
      <c r="A439" s="278">
        <v>60</v>
      </c>
      <c r="B439" s="332" t="s">
        <v>442</v>
      </c>
      <c r="C439" s="268" t="s">
        <v>476</v>
      </c>
      <c r="D439" s="196" t="s">
        <v>443</v>
      </c>
      <c r="E439" s="197" t="s">
        <v>95</v>
      </c>
      <c r="F439" s="198"/>
      <c r="G439" s="198"/>
      <c r="H439" s="198">
        <v>8</v>
      </c>
      <c r="I439" s="198"/>
      <c r="J439" s="198"/>
      <c r="K439" s="198"/>
      <c r="L439" s="198"/>
      <c r="M439" s="376">
        <f t="shared" ref="M439:M460" si="42">SUM(F439:L439)</f>
        <v>8</v>
      </c>
    </row>
    <row r="440" spans="1:268" s="4" customFormat="1" ht="16.5" customHeight="1" thickBot="1" x14ac:dyDescent="0.25">
      <c r="A440" s="279"/>
      <c r="B440" s="313"/>
      <c r="C440" s="264" t="s">
        <v>477</v>
      </c>
      <c r="D440" s="200"/>
      <c r="E440" s="201"/>
      <c r="F440" s="202"/>
      <c r="G440" s="202"/>
      <c r="H440" s="202"/>
      <c r="I440" s="202"/>
      <c r="J440" s="202"/>
      <c r="K440" s="202"/>
      <c r="L440" s="202"/>
      <c r="M440" s="372">
        <f>SUM(F439:L439)</f>
        <v>8</v>
      </c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</row>
    <row r="441" spans="1:268" ht="16.5" customHeight="1" x14ac:dyDescent="0.2">
      <c r="A441" s="265">
        <v>61</v>
      </c>
      <c r="B441" s="310" t="s">
        <v>182</v>
      </c>
      <c r="C441" s="268">
        <v>5257013402</v>
      </c>
      <c r="D441" s="196" t="s">
        <v>53</v>
      </c>
      <c r="E441" s="197" t="s">
        <v>54</v>
      </c>
      <c r="F441" s="198"/>
      <c r="G441" s="198"/>
      <c r="H441" s="198">
        <v>4</v>
      </c>
      <c r="I441" s="198"/>
      <c r="J441" s="198"/>
      <c r="K441" s="198"/>
      <c r="L441" s="198"/>
      <c r="M441" s="376">
        <f>SUM(F441:L441)</f>
        <v>4</v>
      </c>
    </row>
    <row r="442" spans="1:268" ht="16.5" customHeight="1" x14ac:dyDescent="0.2">
      <c r="A442" s="266"/>
      <c r="B442" s="312"/>
      <c r="C442" s="269">
        <v>526301001</v>
      </c>
      <c r="D442" s="193" t="s">
        <v>120</v>
      </c>
      <c r="E442" s="194" t="s">
        <v>35</v>
      </c>
      <c r="F442" s="33"/>
      <c r="G442" s="33"/>
      <c r="H442" s="33">
        <v>7</v>
      </c>
      <c r="I442" s="33"/>
      <c r="J442" s="33"/>
      <c r="K442" s="33"/>
      <c r="L442" s="33"/>
      <c r="M442" s="378">
        <f t="shared" ref="M442:M454" si="43">SUM(F442:L442)</f>
        <v>7</v>
      </c>
    </row>
    <row r="443" spans="1:268" s="4" customFormat="1" ht="16.5" customHeight="1" x14ac:dyDescent="0.2">
      <c r="A443" s="266"/>
      <c r="B443" s="312"/>
      <c r="C443" s="269"/>
      <c r="D443" s="193" t="s">
        <v>455</v>
      </c>
      <c r="E443" s="194" t="s">
        <v>84</v>
      </c>
      <c r="F443" s="33"/>
      <c r="G443" s="33"/>
      <c r="H443" s="33"/>
      <c r="I443" s="33"/>
      <c r="J443" s="33"/>
      <c r="K443" s="33">
        <v>1</v>
      </c>
      <c r="L443" s="33"/>
      <c r="M443" s="378">
        <f t="shared" si="43"/>
        <v>1</v>
      </c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</row>
    <row r="444" spans="1:268" s="4" customFormat="1" ht="16.5" customHeight="1" x14ac:dyDescent="0.2">
      <c r="A444" s="266"/>
      <c r="B444" s="312"/>
      <c r="C444" s="269"/>
      <c r="D444" s="193" t="s">
        <v>146</v>
      </c>
      <c r="E444" s="194" t="s">
        <v>147</v>
      </c>
      <c r="F444" s="33"/>
      <c r="G444" s="33"/>
      <c r="H444" s="33"/>
      <c r="I444" s="33"/>
      <c r="J444" s="33"/>
      <c r="K444" s="33"/>
      <c r="L444" s="33">
        <v>2</v>
      </c>
      <c r="M444" s="378">
        <f t="shared" si="43"/>
        <v>2</v>
      </c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</row>
    <row r="445" spans="1:268" s="4" customFormat="1" ht="16.5" customHeight="1" x14ac:dyDescent="0.2">
      <c r="A445" s="266"/>
      <c r="B445" s="312"/>
      <c r="C445" s="269"/>
      <c r="D445" s="193" t="s">
        <v>355</v>
      </c>
      <c r="E445" s="194" t="s">
        <v>95</v>
      </c>
      <c r="F445" s="33">
        <v>1</v>
      </c>
      <c r="G445" s="33">
        <v>1</v>
      </c>
      <c r="H445" s="33"/>
      <c r="I445" s="33"/>
      <c r="J445" s="33"/>
      <c r="K445" s="33"/>
      <c r="L445" s="33"/>
      <c r="M445" s="378">
        <f t="shared" si="43"/>
        <v>2</v>
      </c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</row>
    <row r="446" spans="1:268" s="4" customFormat="1" ht="16.5" customHeight="1" x14ac:dyDescent="0.2">
      <c r="A446" s="266"/>
      <c r="B446" s="312"/>
      <c r="C446" s="269"/>
      <c r="D446" s="193" t="s">
        <v>92</v>
      </c>
      <c r="E446" s="194" t="s">
        <v>93</v>
      </c>
      <c r="F446" s="33"/>
      <c r="G446" s="33"/>
      <c r="H446" s="33">
        <v>4</v>
      </c>
      <c r="I446" s="33"/>
      <c r="J446" s="33"/>
      <c r="K446" s="33"/>
      <c r="L446" s="33"/>
      <c r="M446" s="378">
        <f t="shared" si="43"/>
        <v>4</v>
      </c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</row>
    <row r="447" spans="1:268" s="4" customFormat="1" ht="16.5" customHeight="1" x14ac:dyDescent="0.2">
      <c r="A447" s="266"/>
      <c r="B447" s="312"/>
      <c r="C447" s="269"/>
      <c r="D447" s="193" t="s">
        <v>458</v>
      </c>
      <c r="E447" s="194" t="s">
        <v>95</v>
      </c>
      <c r="F447" s="33"/>
      <c r="G447" s="33">
        <v>1</v>
      </c>
      <c r="H447" s="33"/>
      <c r="I447" s="33"/>
      <c r="J447" s="33"/>
      <c r="K447" s="33"/>
      <c r="L447" s="33"/>
      <c r="M447" s="378">
        <f t="shared" si="43"/>
        <v>1</v>
      </c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</row>
    <row r="448" spans="1:268" s="4" customFormat="1" ht="16.5" customHeight="1" x14ac:dyDescent="0.2">
      <c r="A448" s="266"/>
      <c r="B448" s="312"/>
      <c r="C448" s="269"/>
      <c r="D448" s="193" t="s">
        <v>736</v>
      </c>
      <c r="E448" s="194" t="s">
        <v>95</v>
      </c>
      <c r="F448" s="33"/>
      <c r="G448" s="33"/>
      <c r="H448" s="33">
        <v>1</v>
      </c>
      <c r="I448" s="33"/>
      <c r="J448" s="33"/>
      <c r="K448" s="33"/>
      <c r="L448" s="33"/>
      <c r="M448" s="378">
        <f t="shared" si="43"/>
        <v>1</v>
      </c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</row>
    <row r="449" spans="1:268" s="4" customFormat="1" ht="16.5" customHeight="1" x14ac:dyDescent="0.2">
      <c r="A449" s="266"/>
      <c r="B449" s="312"/>
      <c r="C449" s="269"/>
      <c r="D449" s="193" t="s">
        <v>452</v>
      </c>
      <c r="E449" s="194" t="s">
        <v>453</v>
      </c>
      <c r="F449" s="33"/>
      <c r="G449" s="33"/>
      <c r="H449" s="33">
        <v>2</v>
      </c>
      <c r="I449" s="33"/>
      <c r="J449" s="33"/>
      <c r="K449" s="33"/>
      <c r="L449" s="33"/>
      <c r="M449" s="378">
        <f t="shared" si="43"/>
        <v>2</v>
      </c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</row>
    <row r="450" spans="1:268" s="4" customFormat="1" ht="16.5" customHeight="1" x14ac:dyDescent="0.2">
      <c r="A450" s="266"/>
      <c r="B450" s="312"/>
      <c r="C450" s="269"/>
      <c r="D450" s="193" t="s">
        <v>119</v>
      </c>
      <c r="E450" s="194" t="s">
        <v>54</v>
      </c>
      <c r="F450" s="33"/>
      <c r="G450" s="33"/>
      <c r="H450" s="33">
        <v>2</v>
      </c>
      <c r="I450" s="33"/>
      <c r="J450" s="33"/>
      <c r="K450" s="33"/>
      <c r="L450" s="33"/>
      <c r="M450" s="378">
        <f t="shared" si="43"/>
        <v>2</v>
      </c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</row>
    <row r="451" spans="1:268" s="4" customFormat="1" ht="16.5" customHeight="1" x14ac:dyDescent="0.2">
      <c r="A451" s="266"/>
      <c r="B451" s="312"/>
      <c r="C451" s="269"/>
      <c r="D451" s="193" t="s">
        <v>166</v>
      </c>
      <c r="E451" s="194" t="s">
        <v>35</v>
      </c>
      <c r="F451" s="33"/>
      <c r="G451" s="33"/>
      <c r="H451" s="33"/>
      <c r="I451" s="33">
        <v>1</v>
      </c>
      <c r="J451" s="33"/>
      <c r="K451" s="33"/>
      <c r="L451" s="33"/>
      <c r="M451" s="378">
        <f t="shared" si="43"/>
        <v>1</v>
      </c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</row>
    <row r="452" spans="1:268" s="4" customFormat="1" ht="16.5" customHeight="1" x14ac:dyDescent="0.2">
      <c r="A452" s="266"/>
      <c r="B452" s="312"/>
      <c r="C452" s="269"/>
      <c r="D452" s="193" t="s">
        <v>38</v>
      </c>
      <c r="E452" s="194" t="s">
        <v>39</v>
      </c>
      <c r="F452" s="33"/>
      <c r="G452" s="33"/>
      <c r="H452" s="33">
        <v>2</v>
      </c>
      <c r="I452" s="33"/>
      <c r="J452" s="33"/>
      <c r="K452" s="33"/>
      <c r="L452" s="33"/>
      <c r="M452" s="378">
        <f t="shared" si="43"/>
        <v>2</v>
      </c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</row>
    <row r="453" spans="1:268" s="4" customFormat="1" ht="16.5" customHeight="1" x14ac:dyDescent="0.2">
      <c r="A453" s="266"/>
      <c r="B453" s="312"/>
      <c r="C453" s="269"/>
      <c r="D453" s="193" t="s">
        <v>67</v>
      </c>
      <c r="E453" s="194" t="s">
        <v>68</v>
      </c>
      <c r="F453" s="33"/>
      <c r="G453" s="33"/>
      <c r="H453" s="33">
        <v>1</v>
      </c>
      <c r="I453" s="33"/>
      <c r="J453" s="33"/>
      <c r="K453" s="33"/>
      <c r="L453" s="33"/>
      <c r="M453" s="378">
        <f t="shared" si="43"/>
        <v>1</v>
      </c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</row>
    <row r="454" spans="1:268" s="4" customFormat="1" ht="16.5" customHeight="1" x14ac:dyDescent="0.2">
      <c r="A454" s="266"/>
      <c r="B454" s="312"/>
      <c r="C454" s="269"/>
      <c r="D454" s="193" t="s">
        <v>69</v>
      </c>
      <c r="E454" s="194" t="s">
        <v>70</v>
      </c>
      <c r="F454" s="33"/>
      <c r="G454" s="33">
        <v>1</v>
      </c>
      <c r="H454" s="33"/>
      <c r="I454" s="33"/>
      <c r="J454" s="33">
        <v>1</v>
      </c>
      <c r="K454" s="33"/>
      <c r="L454" s="33"/>
      <c r="M454" s="378">
        <f t="shared" si="43"/>
        <v>2</v>
      </c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</row>
    <row r="455" spans="1:268" ht="15" customHeight="1" thickBot="1" x14ac:dyDescent="0.25">
      <c r="A455" s="266"/>
      <c r="B455" s="312"/>
      <c r="C455" s="264"/>
      <c r="D455" s="200"/>
      <c r="E455" s="201"/>
      <c r="F455" s="202"/>
      <c r="G455" s="202"/>
      <c r="H455" s="202"/>
      <c r="I455" s="202"/>
      <c r="J455" s="202"/>
      <c r="K455" s="202"/>
      <c r="L455" s="202"/>
      <c r="M455" s="372">
        <f>SUM(M441:M454)</f>
        <v>32</v>
      </c>
    </row>
    <row r="456" spans="1:268" ht="30" customHeight="1" x14ac:dyDescent="0.2">
      <c r="A456" s="265">
        <v>62</v>
      </c>
      <c r="B456" s="310" t="s">
        <v>328</v>
      </c>
      <c r="C456" s="268">
        <v>7707049388</v>
      </c>
      <c r="D456" s="196" t="s">
        <v>119</v>
      </c>
      <c r="E456" s="197" t="s">
        <v>54</v>
      </c>
      <c r="F456" s="198"/>
      <c r="G456" s="198">
        <v>2</v>
      </c>
      <c r="H456" s="198">
        <v>4</v>
      </c>
      <c r="I456" s="198"/>
      <c r="J456" s="198"/>
      <c r="K456" s="198"/>
      <c r="L456" s="198"/>
      <c r="M456" s="376">
        <f t="shared" si="42"/>
        <v>6</v>
      </c>
    </row>
    <row r="457" spans="1:268" s="4" customFormat="1" ht="21.75" customHeight="1" x14ac:dyDescent="0.2">
      <c r="A457" s="266"/>
      <c r="B457" s="312"/>
      <c r="C457" s="269">
        <v>784201001</v>
      </c>
      <c r="D457" s="193" t="s">
        <v>720</v>
      </c>
      <c r="E457" s="194" t="s">
        <v>91</v>
      </c>
      <c r="F457" s="33"/>
      <c r="G457" s="33"/>
      <c r="H457" s="33"/>
      <c r="I457" s="33"/>
      <c r="J457" s="33"/>
      <c r="K457" s="33">
        <v>2</v>
      </c>
      <c r="L457" s="33"/>
      <c r="M457" s="378">
        <f t="shared" ref="M457" si="44">SUM(F457:L457)</f>
        <v>2</v>
      </c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</row>
    <row r="458" spans="1:268" s="4" customFormat="1" ht="21" customHeight="1" x14ac:dyDescent="0.2">
      <c r="A458" s="266"/>
      <c r="B458" s="312"/>
      <c r="C458" s="269"/>
      <c r="D458" s="193" t="s">
        <v>92</v>
      </c>
      <c r="E458" s="194" t="s">
        <v>93</v>
      </c>
      <c r="F458" s="33"/>
      <c r="G458" s="33">
        <v>10</v>
      </c>
      <c r="H458" s="33">
        <v>5</v>
      </c>
      <c r="I458" s="33"/>
      <c r="J458" s="33"/>
      <c r="K458" s="33"/>
      <c r="L458" s="33"/>
      <c r="M458" s="378">
        <f t="shared" si="42"/>
        <v>15</v>
      </c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</row>
    <row r="459" spans="1:268" s="4" customFormat="1" ht="18.75" customHeight="1" x14ac:dyDescent="0.2">
      <c r="A459" s="266"/>
      <c r="B459" s="312"/>
      <c r="C459" s="269"/>
      <c r="D459" s="193" t="s">
        <v>53</v>
      </c>
      <c r="E459" s="194" t="s">
        <v>54</v>
      </c>
      <c r="F459" s="33"/>
      <c r="G459" s="33"/>
      <c r="H459" s="33">
        <v>3</v>
      </c>
      <c r="I459" s="33"/>
      <c r="J459" s="33"/>
      <c r="K459" s="33"/>
      <c r="L459" s="33"/>
      <c r="M459" s="378">
        <f t="shared" si="42"/>
        <v>3</v>
      </c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</row>
    <row r="460" spans="1:268" s="4" customFormat="1" ht="16.5" customHeight="1" x14ac:dyDescent="0.2">
      <c r="A460" s="266"/>
      <c r="B460" s="312"/>
      <c r="C460" s="269"/>
      <c r="D460" s="193" t="s">
        <v>90</v>
      </c>
      <c r="E460" s="194" t="s">
        <v>54</v>
      </c>
      <c r="F460" s="33"/>
      <c r="G460" s="33">
        <v>5</v>
      </c>
      <c r="H460" s="33">
        <v>5</v>
      </c>
      <c r="I460" s="33"/>
      <c r="J460" s="33"/>
      <c r="K460" s="33"/>
      <c r="L460" s="33"/>
      <c r="M460" s="378">
        <f t="shared" si="42"/>
        <v>10</v>
      </c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</row>
    <row r="461" spans="1:268" ht="18" customHeight="1" thickBot="1" x14ac:dyDescent="0.25">
      <c r="A461" s="267"/>
      <c r="B461" s="309"/>
      <c r="C461" s="264"/>
      <c r="D461" s="200"/>
      <c r="E461" s="201"/>
      <c r="F461" s="202"/>
      <c r="G461" s="202"/>
      <c r="H461" s="202"/>
      <c r="I461" s="202"/>
      <c r="J461" s="202"/>
      <c r="K461" s="202"/>
      <c r="L461" s="202"/>
      <c r="M461" s="372">
        <f>SUM(M456:M460)</f>
        <v>36</v>
      </c>
    </row>
    <row r="462" spans="1:268" ht="25.5" customHeight="1" x14ac:dyDescent="0.2">
      <c r="A462" s="579">
        <v>63</v>
      </c>
      <c r="B462" s="554" t="s">
        <v>183</v>
      </c>
      <c r="C462" s="239">
        <v>5244012779</v>
      </c>
      <c r="D462" s="240" t="s">
        <v>49</v>
      </c>
      <c r="E462" s="241" t="s">
        <v>50</v>
      </c>
      <c r="F462" s="216"/>
      <c r="G462" s="216"/>
      <c r="H462" s="216">
        <v>1</v>
      </c>
      <c r="I462" s="216">
        <v>1</v>
      </c>
      <c r="J462" s="216"/>
      <c r="K462" s="216"/>
      <c r="L462" s="216"/>
      <c r="M462" s="398">
        <f t="shared" ref="M462:M468" si="45">SUM(F462:L462)</f>
        <v>2</v>
      </c>
    </row>
    <row r="463" spans="1:268" ht="16.5" customHeight="1" x14ac:dyDescent="0.2">
      <c r="A463" s="580"/>
      <c r="B463" s="553"/>
      <c r="C463" s="242">
        <v>524401001</v>
      </c>
      <c r="D463" s="243" t="s">
        <v>122</v>
      </c>
      <c r="E463" s="244" t="s">
        <v>147</v>
      </c>
      <c r="F463" s="245">
        <v>1</v>
      </c>
      <c r="G463" s="245"/>
      <c r="H463" s="245"/>
      <c r="I463" s="245"/>
      <c r="J463" s="245"/>
      <c r="K463" s="245"/>
      <c r="L463" s="245"/>
      <c r="M463" s="399">
        <f t="shared" si="45"/>
        <v>1</v>
      </c>
    </row>
    <row r="464" spans="1:268" s="4" customFormat="1" ht="16.5" customHeight="1" x14ac:dyDescent="0.2">
      <c r="A464" s="580"/>
      <c r="B464" s="553"/>
      <c r="C464" s="242"/>
      <c r="D464" s="243" t="s">
        <v>96</v>
      </c>
      <c r="E464" s="244" t="s">
        <v>35</v>
      </c>
      <c r="F464" s="245">
        <v>3</v>
      </c>
      <c r="G464" s="245"/>
      <c r="H464" s="245"/>
      <c r="I464" s="245"/>
      <c r="J464" s="245"/>
      <c r="K464" s="245"/>
      <c r="L464" s="245"/>
      <c r="M464" s="399">
        <f t="shared" si="45"/>
        <v>3</v>
      </c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</row>
    <row r="465" spans="1:268" s="4" customFormat="1" ht="16.5" customHeight="1" x14ac:dyDescent="0.2">
      <c r="A465" s="580"/>
      <c r="B465" s="553"/>
      <c r="C465" s="242"/>
      <c r="D465" s="243" t="s">
        <v>173</v>
      </c>
      <c r="E465" s="244" t="s">
        <v>174</v>
      </c>
      <c r="F465" s="245"/>
      <c r="G465" s="245">
        <v>1</v>
      </c>
      <c r="H465" s="245"/>
      <c r="I465" s="245"/>
      <c r="J465" s="245"/>
      <c r="K465" s="245"/>
      <c r="L465" s="245"/>
      <c r="M465" s="399">
        <f t="shared" si="45"/>
        <v>1</v>
      </c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</row>
    <row r="466" spans="1:268" s="4" customFormat="1" ht="16.5" customHeight="1" x14ac:dyDescent="0.2">
      <c r="A466" s="580"/>
      <c r="B466" s="553"/>
      <c r="C466" s="242"/>
      <c r="D466" s="243" t="s">
        <v>43</v>
      </c>
      <c r="E466" s="244" t="s">
        <v>44</v>
      </c>
      <c r="F466" s="245"/>
      <c r="G466" s="245"/>
      <c r="H466" s="245"/>
      <c r="I466" s="245">
        <v>1</v>
      </c>
      <c r="J466" s="245"/>
      <c r="K466" s="245"/>
      <c r="L466" s="245"/>
      <c r="M466" s="399">
        <f t="shared" si="45"/>
        <v>1</v>
      </c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</row>
    <row r="467" spans="1:268" s="4" customFormat="1" ht="16.5" customHeight="1" x14ac:dyDescent="0.2">
      <c r="A467" s="580"/>
      <c r="B467" s="553"/>
      <c r="C467" s="242"/>
      <c r="D467" s="243" t="s">
        <v>38</v>
      </c>
      <c r="E467" s="244" t="s">
        <v>39</v>
      </c>
      <c r="F467" s="245"/>
      <c r="G467" s="245"/>
      <c r="H467" s="245">
        <v>1</v>
      </c>
      <c r="I467" s="245"/>
      <c r="J467" s="245"/>
      <c r="K467" s="245"/>
      <c r="L467" s="245"/>
      <c r="M467" s="399">
        <f t="shared" si="45"/>
        <v>1</v>
      </c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</row>
    <row r="468" spans="1:268" s="4" customFormat="1" ht="16.5" customHeight="1" x14ac:dyDescent="0.2">
      <c r="A468" s="580"/>
      <c r="B468" s="553"/>
      <c r="C468" s="242"/>
      <c r="D468" s="243" t="s">
        <v>146</v>
      </c>
      <c r="E468" s="244" t="s">
        <v>34</v>
      </c>
      <c r="F468" s="245"/>
      <c r="G468" s="245"/>
      <c r="H468" s="245"/>
      <c r="I468" s="245"/>
      <c r="J468" s="245"/>
      <c r="K468" s="245"/>
      <c r="L468" s="245">
        <v>1</v>
      </c>
      <c r="M468" s="399">
        <f t="shared" si="45"/>
        <v>1</v>
      </c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</row>
    <row r="469" spans="1:268" s="4" customFormat="1" ht="16.5" customHeight="1" thickBot="1" x14ac:dyDescent="0.25">
      <c r="A469" s="581"/>
      <c r="B469" s="555"/>
      <c r="C469" s="246"/>
      <c r="D469" s="247"/>
      <c r="E469" s="248"/>
      <c r="F469" s="249"/>
      <c r="G469" s="249"/>
      <c r="H469" s="249"/>
      <c r="I469" s="249"/>
      <c r="J469" s="249"/>
      <c r="K469" s="249"/>
      <c r="L469" s="249"/>
      <c r="M469" s="400">
        <f>SUM(M462:M468)</f>
        <v>10</v>
      </c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</row>
    <row r="470" spans="1:268" s="3" customFormat="1" ht="17.25" customHeight="1" x14ac:dyDescent="0.2">
      <c r="A470" s="550">
        <v>64</v>
      </c>
      <c r="B470" s="548" t="s">
        <v>184</v>
      </c>
      <c r="C470" s="195">
        <v>5262218620</v>
      </c>
      <c r="D470" s="196" t="s">
        <v>187</v>
      </c>
      <c r="E470" s="197" t="s">
        <v>14</v>
      </c>
      <c r="F470" s="198"/>
      <c r="G470" s="198">
        <v>2</v>
      </c>
      <c r="H470" s="198">
        <v>3</v>
      </c>
      <c r="I470" s="198">
        <v>4</v>
      </c>
      <c r="J470" s="198"/>
      <c r="K470" s="198"/>
      <c r="L470" s="198"/>
      <c r="M470" s="376">
        <f t="shared" ref="M470:M472" si="46">SUM(F470:L470)</f>
        <v>9</v>
      </c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67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8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8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8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8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8"/>
      <c r="JD470" s="38"/>
      <c r="JE470" s="38"/>
      <c r="JF470" s="38"/>
      <c r="JG470" s="38"/>
      <c r="JH470" s="38"/>
    </row>
    <row r="471" spans="1:268" ht="21.75" customHeight="1" x14ac:dyDescent="0.2">
      <c r="A471" s="551"/>
      <c r="B471" s="553"/>
      <c r="C471" s="192">
        <v>525001001</v>
      </c>
      <c r="D471" s="193" t="s">
        <v>378</v>
      </c>
      <c r="E471" s="194" t="s">
        <v>107</v>
      </c>
      <c r="F471" s="33"/>
      <c r="G471" s="33"/>
      <c r="H471" s="33"/>
      <c r="I471" s="33"/>
      <c r="J471" s="33"/>
      <c r="K471" s="33">
        <v>2</v>
      </c>
      <c r="L471" s="33">
        <v>3</v>
      </c>
      <c r="M471" s="378">
        <f t="shared" si="46"/>
        <v>5</v>
      </c>
    </row>
    <row r="472" spans="1:268" s="4" customFormat="1" ht="21" customHeight="1" x14ac:dyDescent="0.2">
      <c r="A472" s="551"/>
      <c r="B472" s="553"/>
      <c r="C472" s="192"/>
      <c r="D472" s="193" t="s">
        <v>731</v>
      </c>
      <c r="E472" s="194" t="s">
        <v>107</v>
      </c>
      <c r="F472" s="33"/>
      <c r="G472" s="33"/>
      <c r="H472" s="33"/>
      <c r="I472" s="33"/>
      <c r="J472" s="33"/>
      <c r="K472" s="33">
        <v>2</v>
      </c>
      <c r="L472" s="33"/>
      <c r="M472" s="378">
        <f t="shared" si="46"/>
        <v>2</v>
      </c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</row>
    <row r="473" spans="1:268" ht="16.5" customHeight="1" thickBot="1" x14ac:dyDescent="0.25">
      <c r="A473" s="569"/>
      <c r="B473" s="555"/>
      <c r="C473" s="199"/>
      <c r="D473" s="200"/>
      <c r="E473" s="201"/>
      <c r="F473" s="202"/>
      <c r="G473" s="202"/>
      <c r="H473" s="202"/>
      <c r="I473" s="202"/>
      <c r="J473" s="202"/>
      <c r="K473" s="202"/>
      <c r="L473" s="202"/>
      <c r="M473" s="372">
        <f>SUM(M470:M472)</f>
        <v>16</v>
      </c>
    </row>
    <row r="474" spans="1:268" ht="16.5" customHeight="1" x14ac:dyDescent="0.2">
      <c r="A474" s="265">
        <v>65</v>
      </c>
      <c r="B474" s="310" t="s">
        <v>379</v>
      </c>
      <c r="C474" s="268">
        <v>5258000068</v>
      </c>
      <c r="D474" s="196" t="s">
        <v>38</v>
      </c>
      <c r="E474" s="197" t="s">
        <v>39</v>
      </c>
      <c r="F474" s="198">
        <v>1</v>
      </c>
      <c r="G474" s="198"/>
      <c r="H474" s="198"/>
      <c r="I474" s="198"/>
      <c r="J474" s="198"/>
      <c r="K474" s="198"/>
      <c r="L474" s="198"/>
      <c r="M474" s="376">
        <f t="shared" ref="M474:M514" si="47">SUM(F474:L474)</f>
        <v>1</v>
      </c>
    </row>
    <row r="475" spans="1:268" ht="16.5" customHeight="1" x14ac:dyDescent="0.2">
      <c r="A475" s="266"/>
      <c r="B475" s="312"/>
      <c r="C475" s="269">
        <v>525801001</v>
      </c>
      <c r="D475" s="193" t="s">
        <v>173</v>
      </c>
      <c r="E475" s="194" t="s">
        <v>174</v>
      </c>
      <c r="F475" s="33"/>
      <c r="G475" s="33"/>
      <c r="H475" s="33">
        <v>16</v>
      </c>
      <c r="I475" s="33"/>
      <c r="J475" s="33"/>
      <c r="K475" s="33"/>
      <c r="L475" s="33"/>
      <c r="M475" s="378">
        <f t="shared" si="47"/>
        <v>16</v>
      </c>
    </row>
    <row r="476" spans="1:268" s="4" customFormat="1" ht="16.5" customHeight="1" x14ac:dyDescent="0.2">
      <c r="A476" s="266"/>
      <c r="B476" s="312"/>
      <c r="C476" s="269"/>
      <c r="D476" s="193" t="s">
        <v>138</v>
      </c>
      <c r="E476" s="194" t="s">
        <v>139</v>
      </c>
      <c r="F476" s="33"/>
      <c r="G476" s="33"/>
      <c r="H476" s="33"/>
      <c r="I476" s="33"/>
      <c r="J476" s="33"/>
      <c r="K476" s="33">
        <v>5</v>
      </c>
      <c r="L476" s="33">
        <v>2</v>
      </c>
      <c r="M476" s="378">
        <f t="shared" si="47"/>
        <v>7</v>
      </c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</row>
    <row r="477" spans="1:268" s="4" customFormat="1" ht="16.5" customHeight="1" x14ac:dyDescent="0.2">
      <c r="A477" s="266"/>
      <c r="B477" s="312"/>
      <c r="C477" s="269"/>
      <c r="D477" s="193" t="s">
        <v>61</v>
      </c>
      <c r="E477" s="194" t="s">
        <v>62</v>
      </c>
      <c r="F477" s="33">
        <v>1</v>
      </c>
      <c r="G477" s="33"/>
      <c r="H477" s="33"/>
      <c r="I477" s="33"/>
      <c r="J477" s="33"/>
      <c r="K477" s="33"/>
      <c r="L477" s="33"/>
      <c r="M477" s="378">
        <f t="shared" si="47"/>
        <v>1</v>
      </c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</row>
    <row r="478" spans="1:268" s="4" customFormat="1" ht="16.5" customHeight="1" x14ac:dyDescent="0.2">
      <c r="A478" s="266"/>
      <c r="B478" s="312"/>
      <c r="C478" s="269"/>
      <c r="D478" s="193" t="s">
        <v>114</v>
      </c>
      <c r="E478" s="194" t="s">
        <v>115</v>
      </c>
      <c r="F478" s="33"/>
      <c r="G478" s="33"/>
      <c r="H478" s="33"/>
      <c r="I478" s="33"/>
      <c r="J478" s="33"/>
      <c r="K478" s="33">
        <v>1</v>
      </c>
      <c r="L478" s="33"/>
      <c r="M478" s="378">
        <f t="shared" si="47"/>
        <v>1</v>
      </c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</row>
    <row r="479" spans="1:268" s="4" customFormat="1" ht="16.5" customHeight="1" x14ac:dyDescent="0.2">
      <c r="A479" s="266"/>
      <c r="B479" s="312"/>
      <c r="C479" s="269"/>
      <c r="D479" s="193" t="s">
        <v>127</v>
      </c>
      <c r="E479" s="194" t="s">
        <v>126</v>
      </c>
      <c r="F479" s="33"/>
      <c r="G479" s="33"/>
      <c r="H479" s="33"/>
      <c r="I479" s="33"/>
      <c r="J479" s="33"/>
      <c r="K479" s="33"/>
      <c r="L479" s="33">
        <v>1</v>
      </c>
      <c r="M479" s="378">
        <f t="shared" si="47"/>
        <v>1</v>
      </c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</row>
    <row r="480" spans="1:268" ht="16.5" customHeight="1" thickBot="1" x14ac:dyDescent="0.25">
      <c r="A480" s="266"/>
      <c r="B480" s="312"/>
      <c r="C480" s="264"/>
      <c r="D480" s="200"/>
      <c r="E480" s="201"/>
      <c r="F480" s="202"/>
      <c r="G480" s="202"/>
      <c r="H480" s="202"/>
      <c r="I480" s="202"/>
      <c r="J480" s="202"/>
      <c r="K480" s="202"/>
      <c r="L480" s="202"/>
      <c r="M480" s="372">
        <f>SUM(M474:M479)</f>
        <v>27</v>
      </c>
    </row>
    <row r="481" spans="1:268" ht="25.5" customHeight="1" x14ac:dyDescent="0.2">
      <c r="A481" s="283">
        <v>66</v>
      </c>
      <c r="B481" s="310" t="s">
        <v>231</v>
      </c>
      <c r="C481" s="280">
        <v>5251008501</v>
      </c>
      <c r="D481" s="240" t="s">
        <v>380</v>
      </c>
      <c r="E481" s="241" t="s">
        <v>73</v>
      </c>
      <c r="F481" s="216">
        <v>1</v>
      </c>
      <c r="G481" s="216"/>
      <c r="H481" s="216"/>
      <c r="I481" s="216"/>
      <c r="J481" s="216"/>
      <c r="K481" s="216"/>
      <c r="L481" s="216"/>
      <c r="M481" s="398">
        <f t="shared" si="47"/>
        <v>1</v>
      </c>
    </row>
    <row r="482" spans="1:268" s="4" customFormat="1" ht="16.5" customHeight="1" x14ac:dyDescent="0.2">
      <c r="A482" s="284"/>
      <c r="B482" s="311"/>
      <c r="C482" s="281">
        <v>525101001</v>
      </c>
      <c r="D482" s="243" t="s">
        <v>341</v>
      </c>
      <c r="E482" s="244" t="s">
        <v>57</v>
      </c>
      <c r="F482" s="245"/>
      <c r="G482" s="245"/>
      <c r="H482" s="245">
        <v>1</v>
      </c>
      <c r="I482" s="245"/>
      <c r="J482" s="245"/>
      <c r="K482" s="245"/>
      <c r="L482" s="245"/>
      <c r="M482" s="399">
        <f t="shared" si="47"/>
        <v>1</v>
      </c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</row>
    <row r="483" spans="1:268" s="4" customFormat="1" ht="17.25" customHeight="1" x14ac:dyDescent="0.2">
      <c r="A483" s="284"/>
      <c r="B483" s="311"/>
      <c r="C483" s="281"/>
      <c r="D483" s="243" t="s">
        <v>49</v>
      </c>
      <c r="E483" s="244" t="s">
        <v>50</v>
      </c>
      <c r="F483" s="245"/>
      <c r="G483" s="245">
        <v>1</v>
      </c>
      <c r="H483" s="245"/>
      <c r="I483" s="245"/>
      <c r="J483" s="245"/>
      <c r="K483" s="245"/>
      <c r="L483" s="245"/>
      <c r="M483" s="399">
        <f t="shared" si="47"/>
        <v>1</v>
      </c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</row>
    <row r="484" spans="1:268" s="4" customFormat="1" ht="17.25" customHeight="1" x14ac:dyDescent="0.2">
      <c r="A484" s="284"/>
      <c r="B484" s="311"/>
      <c r="C484" s="281"/>
      <c r="D484" s="243" t="s">
        <v>43</v>
      </c>
      <c r="E484" s="244" t="s">
        <v>44</v>
      </c>
      <c r="F484" s="245"/>
      <c r="G484" s="245">
        <v>1</v>
      </c>
      <c r="H484" s="245"/>
      <c r="I484" s="245">
        <v>2</v>
      </c>
      <c r="J484" s="245"/>
      <c r="K484" s="245"/>
      <c r="L484" s="245"/>
      <c r="M484" s="399">
        <f t="shared" si="47"/>
        <v>3</v>
      </c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</row>
    <row r="485" spans="1:268" s="4" customFormat="1" ht="17.25" customHeight="1" x14ac:dyDescent="0.2">
      <c r="A485" s="284"/>
      <c r="B485" s="311"/>
      <c r="C485" s="281"/>
      <c r="D485" s="243" t="s">
        <v>61</v>
      </c>
      <c r="E485" s="244" t="s">
        <v>62</v>
      </c>
      <c r="F485" s="245"/>
      <c r="G485" s="245">
        <v>1</v>
      </c>
      <c r="H485" s="245"/>
      <c r="I485" s="245"/>
      <c r="J485" s="245"/>
      <c r="K485" s="245"/>
      <c r="L485" s="245"/>
      <c r="M485" s="399">
        <f t="shared" si="47"/>
        <v>1</v>
      </c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</row>
    <row r="486" spans="1:268" s="4" customFormat="1" ht="17.25" customHeight="1" x14ac:dyDescent="0.2">
      <c r="A486" s="284"/>
      <c r="B486" s="311"/>
      <c r="C486" s="281"/>
      <c r="D486" s="243" t="s">
        <v>74</v>
      </c>
      <c r="E486" s="244" t="s">
        <v>75</v>
      </c>
      <c r="F486" s="245"/>
      <c r="G486" s="245">
        <v>2</v>
      </c>
      <c r="H486" s="245"/>
      <c r="I486" s="245"/>
      <c r="J486" s="245"/>
      <c r="K486" s="245"/>
      <c r="L486" s="245"/>
      <c r="M486" s="399">
        <f t="shared" si="47"/>
        <v>2</v>
      </c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</row>
    <row r="487" spans="1:268" s="4" customFormat="1" ht="17.25" customHeight="1" x14ac:dyDescent="0.2">
      <c r="A487" s="284"/>
      <c r="B487" s="311"/>
      <c r="C487" s="281"/>
      <c r="D487" s="243" t="s">
        <v>340</v>
      </c>
      <c r="E487" s="244" t="s">
        <v>35</v>
      </c>
      <c r="F487" s="245">
        <v>1</v>
      </c>
      <c r="G487" s="245"/>
      <c r="H487" s="245"/>
      <c r="I487" s="245"/>
      <c r="J487" s="245"/>
      <c r="K487" s="245"/>
      <c r="L487" s="245"/>
      <c r="M487" s="399">
        <f t="shared" si="47"/>
        <v>1</v>
      </c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</row>
    <row r="488" spans="1:268" s="4" customFormat="1" ht="17.25" customHeight="1" x14ac:dyDescent="0.2">
      <c r="A488" s="284"/>
      <c r="B488" s="311"/>
      <c r="C488" s="281"/>
      <c r="D488" s="243" t="s">
        <v>154</v>
      </c>
      <c r="E488" s="244" t="s">
        <v>35</v>
      </c>
      <c r="F488" s="245">
        <v>1</v>
      </c>
      <c r="G488" s="245"/>
      <c r="H488" s="245"/>
      <c r="I488" s="245"/>
      <c r="J488" s="245"/>
      <c r="K488" s="245"/>
      <c r="L488" s="245"/>
      <c r="M488" s="399">
        <f t="shared" si="47"/>
        <v>1</v>
      </c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</row>
    <row r="489" spans="1:268" s="4" customFormat="1" ht="16.5" customHeight="1" x14ac:dyDescent="0.2">
      <c r="A489" s="284"/>
      <c r="B489" s="311"/>
      <c r="C489" s="281"/>
      <c r="D489" s="243" t="s">
        <v>354</v>
      </c>
      <c r="E489" s="244" t="s">
        <v>95</v>
      </c>
      <c r="F489" s="245">
        <v>1</v>
      </c>
      <c r="G489" s="245"/>
      <c r="H489" s="245"/>
      <c r="I489" s="245"/>
      <c r="J489" s="245"/>
      <c r="K489" s="245"/>
      <c r="L489" s="245"/>
      <c r="M489" s="399">
        <f t="shared" si="47"/>
        <v>1</v>
      </c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</row>
    <row r="490" spans="1:268" s="4" customFormat="1" ht="17.25" customHeight="1" x14ac:dyDescent="0.2">
      <c r="A490" s="284"/>
      <c r="B490" s="311"/>
      <c r="C490" s="281"/>
      <c r="D490" s="243" t="s">
        <v>153</v>
      </c>
      <c r="E490" s="244" t="s">
        <v>81</v>
      </c>
      <c r="F490" s="245"/>
      <c r="G490" s="245"/>
      <c r="H490" s="245"/>
      <c r="I490" s="245"/>
      <c r="J490" s="245"/>
      <c r="K490" s="245">
        <v>2</v>
      </c>
      <c r="L490" s="245"/>
      <c r="M490" s="399">
        <f t="shared" si="47"/>
        <v>2</v>
      </c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</row>
    <row r="491" spans="1:268" s="4" customFormat="1" ht="17.25" customHeight="1" x14ac:dyDescent="0.2">
      <c r="A491" s="284"/>
      <c r="B491" s="311"/>
      <c r="C491" s="281"/>
      <c r="D491" s="243" t="s">
        <v>80</v>
      </c>
      <c r="E491" s="244" t="s">
        <v>81</v>
      </c>
      <c r="F491" s="245"/>
      <c r="G491" s="245"/>
      <c r="H491" s="245"/>
      <c r="I491" s="245"/>
      <c r="J491" s="245"/>
      <c r="K491" s="245"/>
      <c r="L491" s="245">
        <v>3</v>
      </c>
      <c r="M491" s="399">
        <f t="shared" si="47"/>
        <v>3</v>
      </c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</row>
    <row r="492" spans="1:268" s="4" customFormat="1" ht="20.25" customHeight="1" thickBot="1" x14ac:dyDescent="0.25">
      <c r="A492" s="284"/>
      <c r="B492" s="311"/>
      <c r="C492" s="282"/>
      <c r="D492" s="247"/>
      <c r="E492" s="248"/>
      <c r="F492" s="249"/>
      <c r="G492" s="249"/>
      <c r="H492" s="249"/>
      <c r="I492" s="249"/>
      <c r="J492" s="249"/>
      <c r="K492" s="249"/>
      <c r="L492" s="249"/>
      <c r="M492" s="400">
        <f>SUM(M481:M491)</f>
        <v>17</v>
      </c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</row>
    <row r="493" spans="1:268" s="4" customFormat="1" ht="21" customHeight="1" x14ac:dyDescent="0.2">
      <c r="A493" s="265">
        <v>67</v>
      </c>
      <c r="B493" s="310" t="s">
        <v>394</v>
      </c>
      <c r="C493" s="268">
        <v>5260200603</v>
      </c>
      <c r="D493" s="196" t="s">
        <v>72</v>
      </c>
      <c r="E493" s="197" t="s">
        <v>40</v>
      </c>
      <c r="F493" s="198"/>
      <c r="G493" s="198">
        <v>3</v>
      </c>
      <c r="H493" s="198"/>
      <c r="I493" s="198"/>
      <c r="J493" s="198"/>
      <c r="K493" s="198"/>
      <c r="L493" s="198"/>
      <c r="M493" s="376">
        <f t="shared" si="47"/>
        <v>3</v>
      </c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</row>
    <row r="494" spans="1:268" s="4" customFormat="1" ht="16.5" customHeight="1" x14ac:dyDescent="0.2">
      <c r="A494" s="266"/>
      <c r="B494" s="312"/>
      <c r="C494" s="269">
        <v>526001001</v>
      </c>
      <c r="D494" s="193" t="s">
        <v>395</v>
      </c>
      <c r="E494" s="194" t="s">
        <v>40</v>
      </c>
      <c r="F494" s="33"/>
      <c r="G494" s="33"/>
      <c r="H494" s="33">
        <v>4</v>
      </c>
      <c r="I494" s="33"/>
      <c r="J494" s="33"/>
      <c r="K494" s="33"/>
      <c r="L494" s="33"/>
      <c r="M494" s="378">
        <f t="shared" si="47"/>
        <v>4</v>
      </c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</row>
    <row r="495" spans="1:268" s="4" customFormat="1" ht="17.25" customHeight="1" x14ac:dyDescent="0.2">
      <c r="A495" s="266"/>
      <c r="B495" s="312"/>
      <c r="C495" s="269"/>
      <c r="D495" s="193" t="s">
        <v>143</v>
      </c>
      <c r="E495" s="194" t="s">
        <v>40</v>
      </c>
      <c r="F495" s="33"/>
      <c r="G495" s="33"/>
      <c r="H495" s="33">
        <v>2</v>
      </c>
      <c r="I495" s="33"/>
      <c r="J495" s="33"/>
      <c r="K495" s="33"/>
      <c r="L495" s="33"/>
      <c r="M495" s="378">
        <f t="shared" si="47"/>
        <v>2</v>
      </c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</row>
    <row r="496" spans="1:268" s="4" customFormat="1" ht="17.25" customHeight="1" x14ac:dyDescent="0.2">
      <c r="A496" s="266"/>
      <c r="B496" s="312"/>
      <c r="C496" s="269"/>
      <c r="D496" s="193" t="s">
        <v>140</v>
      </c>
      <c r="E496" s="194" t="s">
        <v>40</v>
      </c>
      <c r="F496" s="33"/>
      <c r="G496" s="33"/>
      <c r="H496" s="33">
        <v>1</v>
      </c>
      <c r="I496" s="33"/>
      <c r="J496" s="33"/>
      <c r="K496" s="33"/>
      <c r="L496" s="33"/>
      <c r="M496" s="378">
        <f t="shared" si="47"/>
        <v>1</v>
      </c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</row>
    <row r="497" spans="1:268" s="4" customFormat="1" ht="17.25" customHeight="1" x14ac:dyDescent="0.2">
      <c r="A497" s="266"/>
      <c r="B497" s="312"/>
      <c r="C497" s="269"/>
      <c r="D497" s="193" t="s">
        <v>128</v>
      </c>
      <c r="E497" s="194" t="s">
        <v>40</v>
      </c>
      <c r="F497" s="33"/>
      <c r="G497" s="33"/>
      <c r="H497" s="33">
        <v>4</v>
      </c>
      <c r="I497" s="33"/>
      <c r="J497" s="33"/>
      <c r="K497" s="33"/>
      <c r="L497" s="33"/>
      <c r="M497" s="378">
        <f t="shared" si="47"/>
        <v>4</v>
      </c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</row>
    <row r="498" spans="1:268" s="4" customFormat="1" ht="17.25" customHeight="1" x14ac:dyDescent="0.2">
      <c r="A498" s="266"/>
      <c r="B498" s="312"/>
      <c r="C498" s="269"/>
      <c r="D498" s="193" t="s">
        <v>354</v>
      </c>
      <c r="E498" s="194" t="s">
        <v>95</v>
      </c>
      <c r="F498" s="33">
        <v>2</v>
      </c>
      <c r="G498" s="33"/>
      <c r="H498" s="33"/>
      <c r="I498" s="33"/>
      <c r="J498" s="33"/>
      <c r="K498" s="33"/>
      <c r="L498" s="33"/>
      <c r="M498" s="378">
        <f t="shared" si="47"/>
        <v>2</v>
      </c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</row>
    <row r="499" spans="1:268" s="4" customFormat="1" ht="17.25" customHeight="1" x14ac:dyDescent="0.2">
      <c r="A499" s="266"/>
      <c r="B499" s="312"/>
      <c r="C499" s="269"/>
      <c r="D499" s="193" t="s">
        <v>30</v>
      </c>
      <c r="E499" s="194" t="s">
        <v>31</v>
      </c>
      <c r="F499" s="33"/>
      <c r="G499" s="33">
        <v>2</v>
      </c>
      <c r="H499" s="33"/>
      <c r="I499" s="33"/>
      <c r="J499" s="33"/>
      <c r="K499" s="33"/>
      <c r="L499" s="33"/>
      <c r="M499" s="378">
        <f t="shared" si="47"/>
        <v>2</v>
      </c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</row>
    <row r="500" spans="1:268" s="4" customFormat="1" ht="17.25" customHeight="1" thickBot="1" x14ac:dyDescent="0.25">
      <c r="A500" s="267"/>
      <c r="B500" s="309"/>
      <c r="C500" s="264"/>
      <c r="D500" s="200"/>
      <c r="E500" s="201"/>
      <c r="F500" s="202"/>
      <c r="G500" s="202"/>
      <c r="H500" s="202"/>
      <c r="I500" s="202"/>
      <c r="J500" s="202"/>
      <c r="K500" s="202"/>
      <c r="L500" s="202"/>
      <c r="M500" s="372">
        <f>SUM(M493:M499)</f>
        <v>18</v>
      </c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</row>
    <row r="501" spans="1:268" s="4" customFormat="1" ht="14.25" customHeight="1" x14ac:dyDescent="0.2">
      <c r="A501" s="568">
        <v>68</v>
      </c>
      <c r="B501" s="554" t="s">
        <v>185</v>
      </c>
      <c r="C501" s="195">
        <v>5261079332</v>
      </c>
      <c r="D501" s="196" t="s">
        <v>736</v>
      </c>
      <c r="E501" s="197" t="s">
        <v>35</v>
      </c>
      <c r="F501" s="198"/>
      <c r="G501" s="198"/>
      <c r="H501" s="198">
        <v>1</v>
      </c>
      <c r="I501" s="198"/>
      <c r="J501" s="198"/>
      <c r="K501" s="198"/>
      <c r="L501" s="198"/>
      <c r="M501" s="376">
        <f t="shared" si="47"/>
        <v>1</v>
      </c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</row>
    <row r="502" spans="1:268" s="4" customFormat="1" ht="17.25" customHeight="1" x14ac:dyDescent="0.2">
      <c r="A502" s="551"/>
      <c r="B502" s="553"/>
      <c r="C502" s="192">
        <v>526101001</v>
      </c>
      <c r="D502" s="193" t="s">
        <v>67</v>
      </c>
      <c r="E502" s="194" t="s">
        <v>68</v>
      </c>
      <c r="F502" s="33"/>
      <c r="G502" s="33"/>
      <c r="H502" s="33">
        <v>4</v>
      </c>
      <c r="I502" s="33"/>
      <c r="J502" s="33"/>
      <c r="K502" s="33"/>
      <c r="L502" s="33"/>
      <c r="M502" s="378">
        <f t="shared" si="47"/>
        <v>4</v>
      </c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</row>
    <row r="503" spans="1:268" s="4" customFormat="1" ht="21" customHeight="1" x14ac:dyDescent="0.2">
      <c r="A503" s="551"/>
      <c r="B503" s="553"/>
      <c r="C503" s="192"/>
      <c r="D503" s="193" t="s">
        <v>460</v>
      </c>
      <c r="E503" s="194" t="s">
        <v>142</v>
      </c>
      <c r="F503" s="33"/>
      <c r="G503" s="33">
        <v>5</v>
      </c>
      <c r="H503" s="33"/>
      <c r="I503" s="33">
        <v>2</v>
      </c>
      <c r="J503" s="33"/>
      <c r="K503" s="33"/>
      <c r="L503" s="33"/>
      <c r="M503" s="378">
        <f t="shared" si="47"/>
        <v>7</v>
      </c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</row>
    <row r="504" spans="1:268" s="4" customFormat="1" ht="18.75" customHeight="1" x14ac:dyDescent="0.2">
      <c r="A504" s="551"/>
      <c r="B504" s="553"/>
      <c r="C504" s="192"/>
      <c r="D504" s="193" t="s">
        <v>135</v>
      </c>
      <c r="E504" s="194" t="s">
        <v>14</v>
      </c>
      <c r="F504" s="33"/>
      <c r="G504" s="33">
        <v>3</v>
      </c>
      <c r="H504" s="33">
        <v>1</v>
      </c>
      <c r="I504" s="33"/>
      <c r="J504" s="33"/>
      <c r="K504" s="33"/>
      <c r="L504" s="33"/>
      <c r="M504" s="378">
        <f t="shared" si="47"/>
        <v>4</v>
      </c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</row>
    <row r="505" spans="1:268" s="4" customFormat="1" ht="20.25" customHeight="1" x14ac:dyDescent="0.2">
      <c r="A505" s="551"/>
      <c r="B505" s="553"/>
      <c r="C505" s="192"/>
      <c r="D505" s="193" t="s">
        <v>49</v>
      </c>
      <c r="E505" s="194" t="s">
        <v>50</v>
      </c>
      <c r="F505" s="33"/>
      <c r="G505" s="33">
        <v>1</v>
      </c>
      <c r="H505" s="33">
        <v>2</v>
      </c>
      <c r="I505" s="33"/>
      <c r="J505" s="33"/>
      <c r="K505" s="33"/>
      <c r="L505" s="33"/>
      <c r="M505" s="378">
        <f t="shared" si="47"/>
        <v>3</v>
      </c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</row>
    <row r="506" spans="1:268" s="4" customFormat="1" ht="16.5" customHeight="1" x14ac:dyDescent="0.2">
      <c r="A506" s="551"/>
      <c r="B506" s="553"/>
      <c r="C506" s="192"/>
      <c r="D506" s="193" t="s">
        <v>136</v>
      </c>
      <c r="E506" s="194" t="s">
        <v>107</v>
      </c>
      <c r="F506" s="33"/>
      <c r="G506" s="33"/>
      <c r="H506" s="33"/>
      <c r="I506" s="33"/>
      <c r="J506" s="33"/>
      <c r="K506" s="33">
        <v>1</v>
      </c>
      <c r="L506" s="33"/>
      <c r="M506" s="378">
        <f t="shared" si="47"/>
        <v>1</v>
      </c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</row>
    <row r="507" spans="1:268" s="4" customFormat="1" ht="17.25" customHeight="1" x14ac:dyDescent="0.2">
      <c r="A507" s="551"/>
      <c r="B507" s="553"/>
      <c r="C507" s="192"/>
      <c r="D507" s="193" t="s">
        <v>74</v>
      </c>
      <c r="E507" s="194" t="s">
        <v>75</v>
      </c>
      <c r="F507" s="33"/>
      <c r="G507" s="33">
        <v>1</v>
      </c>
      <c r="H507" s="33">
        <v>1</v>
      </c>
      <c r="I507" s="33"/>
      <c r="J507" s="33"/>
      <c r="K507" s="33"/>
      <c r="L507" s="33"/>
      <c r="M507" s="378">
        <f t="shared" si="47"/>
        <v>2</v>
      </c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</row>
    <row r="508" spans="1:268" s="4" customFormat="1" ht="24.75" customHeight="1" x14ac:dyDescent="0.2">
      <c r="A508" s="551"/>
      <c r="B508" s="553"/>
      <c r="C508" s="192"/>
      <c r="D508" s="193" t="s">
        <v>61</v>
      </c>
      <c r="E508" s="194" t="s">
        <v>62</v>
      </c>
      <c r="F508" s="33"/>
      <c r="G508" s="33"/>
      <c r="H508" s="33">
        <v>2</v>
      </c>
      <c r="I508" s="33"/>
      <c r="J508" s="33"/>
      <c r="K508" s="33"/>
      <c r="L508" s="33"/>
      <c r="M508" s="378">
        <f t="shared" si="47"/>
        <v>2</v>
      </c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</row>
    <row r="509" spans="1:268" s="4" customFormat="1" ht="17.25" customHeight="1" x14ac:dyDescent="0.2">
      <c r="A509" s="551"/>
      <c r="B509" s="553"/>
      <c r="C509" s="192"/>
      <c r="D509" s="193" t="s">
        <v>69</v>
      </c>
      <c r="E509" s="194" t="s">
        <v>70</v>
      </c>
      <c r="F509" s="33"/>
      <c r="G509" s="33"/>
      <c r="H509" s="33"/>
      <c r="I509" s="33"/>
      <c r="J509" s="33">
        <v>1</v>
      </c>
      <c r="K509" s="33"/>
      <c r="L509" s="33"/>
      <c r="M509" s="378">
        <f t="shared" si="47"/>
        <v>1</v>
      </c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</row>
    <row r="510" spans="1:268" s="4" customFormat="1" ht="17.25" customHeight="1" thickBot="1" x14ac:dyDescent="0.25">
      <c r="A510" s="569"/>
      <c r="B510" s="555"/>
      <c r="C510" s="199"/>
      <c r="D510" s="200"/>
      <c r="E510" s="201"/>
      <c r="F510" s="202"/>
      <c r="G510" s="202"/>
      <c r="H510" s="202"/>
      <c r="I510" s="202"/>
      <c r="J510" s="202"/>
      <c r="K510" s="202"/>
      <c r="L510" s="202"/>
      <c r="M510" s="384">
        <f>SUM(M501:M509)</f>
        <v>25</v>
      </c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</row>
    <row r="511" spans="1:268" s="4" customFormat="1" ht="31.5" customHeight="1" x14ac:dyDescent="0.2">
      <c r="A511" s="265">
        <v>69</v>
      </c>
      <c r="B511" s="310" t="s">
        <v>385</v>
      </c>
      <c r="C511" s="268">
        <v>5261017801</v>
      </c>
      <c r="D511" s="196" t="s">
        <v>67</v>
      </c>
      <c r="E511" s="197" t="s">
        <v>68</v>
      </c>
      <c r="F511" s="198"/>
      <c r="G511" s="198">
        <v>2</v>
      </c>
      <c r="H511" s="198"/>
      <c r="I511" s="198">
        <v>2</v>
      </c>
      <c r="J511" s="198"/>
      <c r="K511" s="198"/>
      <c r="L511" s="198"/>
      <c r="M511" s="376">
        <f t="shared" si="47"/>
        <v>4</v>
      </c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</row>
    <row r="512" spans="1:268" s="4" customFormat="1" ht="31.5" customHeight="1" x14ac:dyDescent="0.2">
      <c r="A512" s="266"/>
      <c r="B512" s="312"/>
      <c r="C512" s="269">
        <v>526101001</v>
      </c>
      <c r="D512" s="193" t="s">
        <v>117</v>
      </c>
      <c r="E512" s="194" t="s">
        <v>118</v>
      </c>
      <c r="F512" s="33"/>
      <c r="G512" s="33"/>
      <c r="H512" s="33"/>
      <c r="I512" s="33"/>
      <c r="J512" s="33"/>
      <c r="K512" s="33"/>
      <c r="L512" s="33">
        <v>1</v>
      </c>
      <c r="M512" s="378">
        <f t="shared" si="47"/>
        <v>1</v>
      </c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</row>
    <row r="513" spans="1:268" s="4" customFormat="1" ht="31.5" customHeight="1" x14ac:dyDescent="0.2">
      <c r="A513" s="266"/>
      <c r="B513" s="312"/>
      <c r="C513" s="269"/>
      <c r="D513" s="193" t="s">
        <v>146</v>
      </c>
      <c r="E513" s="194" t="s">
        <v>147</v>
      </c>
      <c r="F513" s="33"/>
      <c r="G513" s="33"/>
      <c r="H513" s="33"/>
      <c r="I513" s="33"/>
      <c r="J513" s="33"/>
      <c r="K513" s="33">
        <v>2</v>
      </c>
      <c r="L513" s="33"/>
      <c r="M513" s="378">
        <f t="shared" si="47"/>
        <v>2</v>
      </c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</row>
    <row r="514" spans="1:268" s="4" customFormat="1" ht="17.25" customHeight="1" x14ac:dyDescent="0.2">
      <c r="A514" s="266"/>
      <c r="B514" s="312"/>
      <c r="C514" s="302"/>
      <c r="D514" s="193" t="s">
        <v>69</v>
      </c>
      <c r="E514" s="194" t="s">
        <v>70</v>
      </c>
      <c r="F514" s="33"/>
      <c r="G514" s="33">
        <v>3</v>
      </c>
      <c r="H514" s="33">
        <v>5</v>
      </c>
      <c r="I514" s="33"/>
      <c r="J514" s="33"/>
      <c r="K514" s="33"/>
      <c r="L514" s="33"/>
      <c r="M514" s="378">
        <f t="shared" si="47"/>
        <v>8</v>
      </c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</row>
    <row r="515" spans="1:268" ht="26.25" customHeight="1" thickBot="1" x14ac:dyDescent="0.25">
      <c r="A515" s="266"/>
      <c r="B515" s="312"/>
      <c r="C515" s="264"/>
      <c r="D515" s="200"/>
      <c r="E515" s="201"/>
      <c r="F515" s="202"/>
      <c r="G515" s="202"/>
      <c r="H515" s="202"/>
      <c r="I515" s="202"/>
      <c r="J515" s="202"/>
      <c r="K515" s="202"/>
      <c r="L515" s="202"/>
      <c r="M515" s="372">
        <f>SUM(M511:M514)</f>
        <v>15</v>
      </c>
    </row>
    <row r="516" spans="1:268" s="4" customFormat="1" ht="26.25" customHeight="1" x14ac:dyDescent="0.2">
      <c r="A516" s="265">
        <v>70</v>
      </c>
      <c r="B516" s="310" t="s">
        <v>459</v>
      </c>
      <c r="C516" s="268" t="s">
        <v>478</v>
      </c>
      <c r="D516" s="196" t="s">
        <v>122</v>
      </c>
      <c r="E516" s="197" t="s">
        <v>34</v>
      </c>
      <c r="F516" s="198"/>
      <c r="G516" s="198"/>
      <c r="H516" s="198"/>
      <c r="I516" s="198">
        <v>9</v>
      </c>
      <c r="J516" s="198"/>
      <c r="K516" s="198"/>
      <c r="L516" s="198"/>
      <c r="M516" s="376">
        <f t="shared" ref="M516:M531" si="48">SUM(F516:L516)</f>
        <v>9</v>
      </c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</row>
    <row r="517" spans="1:268" s="4" customFormat="1" ht="26.25" customHeight="1" x14ac:dyDescent="0.2">
      <c r="A517" s="266"/>
      <c r="B517" s="312"/>
      <c r="C517" s="269" t="s">
        <v>473</v>
      </c>
      <c r="D517" s="193" t="s">
        <v>67</v>
      </c>
      <c r="E517" s="194" t="s">
        <v>68</v>
      </c>
      <c r="F517" s="33"/>
      <c r="G517" s="33">
        <v>6</v>
      </c>
      <c r="H517" s="33"/>
      <c r="I517" s="33">
        <v>1</v>
      </c>
      <c r="J517" s="33"/>
      <c r="K517" s="33"/>
      <c r="L517" s="33"/>
      <c r="M517" s="378">
        <f t="shared" si="48"/>
        <v>7</v>
      </c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</row>
    <row r="518" spans="1:268" s="4" customFormat="1" ht="26.25" customHeight="1" x14ac:dyDescent="0.2">
      <c r="A518" s="266"/>
      <c r="B518" s="312"/>
      <c r="C518" s="269"/>
      <c r="D518" s="193" t="s">
        <v>69</v>
      </c>
      <c r="E518" s="194" t="s">
        <v>70</v>
      </c>
      <c r="F518" s="33"/>
      <c r="G518" s="33">
        <v>5</v>
      </c>
      <c r="H518" s="33">
        <v>1</v>
      </c>
      <c r="I518" s="33"/>
      <c r="J518" s="33"/>
      <c r="K518" s="33"/>
      <c r="L518" s="33"/>
      <c r="M518" s="378">
        <f t="shared" si="48"/>
        <v>6</v>
      </c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</row>
    <row r="519" spans="1:268" s="4" customFormat="1" ht="26.25" customHeight="1" thickBot="1" x14ac:dyDescent="0.25">
      <c r="A519" s="266"/>
      <c r="B519" s="312"/>
      <c r="C519" s="264"/>
      <c r="D519" s="200"/>
      <c r="E519" s="201"/>
      <c r="F519" s="202"/>
      <c r="G519" s="202"/>
      <c r="H519" s="202"/>
      <c r="I519" s="202"/>
      <c r="J519" s="202"/>
      <c r="K519" s="202"/>
      <c r="L519" s="202"/>
      <c r="M519" s="372">
        <f>SUM(M516:M518)</f>
        <v>22</v>
      </c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</row>
    <row r="520" spans="1:268" s="4" customFormat="1" ht="26.25" customHeight="1" x14ac:dyDescent="0.2">
      <c r="A520" s="265">
        <v>71</v>
      </c>
      <c r="B520" s="310" t="s">
        <v>410</v>
      </c>
      <c r="C520" s="268" t="s">
        <v>479</v>
      </c>
      <c r="D520" s="196" t="s">
        <v>83</v>
      </c>
      <c r="E520" s="197" t="s">
        <v>84</v>
      </c>
      <c r="F520" s="198"/>
      <c r="G520" s="198"/>
      <c r="H520" s="198"/>
      <c r="I520" s="198"/>
      <c r="J520" s="198"/>
      <c r="K520" s="198">
        <v>2</v>
      </c>
      <c r="L520" s="198"/>
      <c r="M520" s="376">
        <f t="shared" si="48"/>
        <v>2</v>
      </c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</row>
    <row r="521" spans="1:268" s="4" customFormat="1" ht="26.25" customHeight="1" x14ac:dyDescent="0.2">
      <c r="A521" s="266"/>
      <c r="B521" s="312"/>
      <c r="C521" s="269" t="s">
        <v>480</v>
      </c>
      <c r="D521" s="193" t="s">
        <v>167</v>
      </c>
      <c r="E521" s="194" t="s">
        <v>35</v>
      </c>
      <c r="F521" s="33"/>
      <c r="G521" s="33"/>
      <c r="H521" s="33">
        <v>3</v>
      </c>
      <c r="I521" s="33"/>
      <c r="J521" s="33"/>
      <c r="K521" s="33"/>
      <c r="L521" s="33"/>
      <c r="M521" s="378">
        <f t="shared" si="48"/>
        <v>3</v>
      </c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</row>
    <row r="522" spans="1:268" s="4" customFormat="1" ht="26.25" customHeight="1" x14ac:dyDescent="0.2">
      <c r="A522" s="266"/>
      <c r="B522" s="312"/>
      <c r="C522" s="269"/>
      <c r="D522" s="193" t="s">
        <v>717</v>
      </c>
      <c r="E522" s="194" t="s">
        <v>35</v>
      </c>
      <c r="F522" s="33"/>
      <c r="G522" s="33">
        <v>1</v>
      </c>
      <c r="H522" s="33"/>
      <c r="I522" s="33"/>
      <c r="J522" s="33"/>
      <c r="K522" s="33"/>
      <c r="L522" s="33"/>
      <c r="M522" s="378">
        <f t="shared" si="48"/>
        <v>1</v>
      </c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</row>
    <row r="523" spans="1:268" s="4" customFormat="1" ht="26.25" customHeight="1" x14ac:dyDescent="0.2">
      <c r="A523" s="266"/>
      <c r="B523" s="312"/>
      <c r="C523" s="269"/>
      <c r="D523" s="193" t="s">
        <v>452</v>
      </c>
      <c r="E523" s="194" t="s">
        <v>453</v>
      </c>
      <c r="F523" s="33"/>
      <c r="G523" s="33">
        <v>1</v>
      </c>
      <c r="H523" s="33"/>
      <c r="I523" s="33"/>
      <c r="J523" s="33"/>
      <c r="K523" s="33"/>
      <c r="L523" s="33"/>
      <c r="M523" s="378">
        <f t="shared" si="48"/>
        <v>1</v>
      </c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</row>
    <row r="524" spans="1:268" s="4" customFormat="1" ht="26.25" customHeight="1" x14ac:dyDescent="0.2">
      <c r="A524" s="266"/>
      <c r="B524" s="312"/>
      <c r="C524" s="269"/>
      <c r="D524" s="193" t="s">
        <v>740</v>
      </c>
      <c r="E524" s="194" t="s">
        <v>60</v>
      </c>
      <c r="F524" s="33"/>
      <c r="G524" s="33">
        <v>4</v>
      </c>
      <c r="H524" s="33">
        <v>4</v>
      </c>
      <c r="I524" s="33">
        <v>4</v>
      </c>
      <c r="J524" s="33"/>
      <c r="K524" s="33"/>
      <c r="L524" s="33"/>
      <c r="M524" s="378">
        <f t="shared" si="48"/>
        <v>12</v>
      </c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</row>
    <row r="525" spans="1:268" s="4" customFormat="1" ht="26.25" customHeight="1" x14ac:dyDescent="0.2">
      <c r="A525" s="266"/>
      <c r="B525" s="312"/>
      <c r="C525" s="269"/>
      <c r="D525" s="193" t="s">
        <v>335</v>
      </c>
      <c r="E525" s="194" t="s">
        <v>206</v>
      </c>
      <c r="F525" s="33"/>
      <c r="G525" s="33">
        <v>4</v>
      </c>
      <c r="H525" s="33">
        <v>4</v>
      </c>
      <c r="I525" s="33">
        <v>4</v>
      </c>
      <c r="J525" s="33"/>
      <c r="K525" s="33"/>
      <c r="L525" s="33"/>
      <c r="M525" s="378">
        <f t="shared" si="48"/>
        <v>12</v>
      </c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</row>
    <row r="526" spans="1:268" s="4" customFormat="1" ht="26.25" customHeight="1" x14ac:dyDescent="0.2">
      <c r="A526" s="266"/>
      <c r="B526" s="312"/>
      <c r="C526" s="269"/>
      <c r="D526" s="193" t="s">
        <v>92</v>
      </c>
      <c r="E526" s="194" t="s">
        <v>93</v>
      </c>
      <c r="F526" s="33"/>
      <c r="G526" s="33">
        <v>10</v>
      </c>
      <c r="H526" s="33"/>
      <c r="I526" s="33"/>
      <c r="J526" s="33"/>
      <c r="K526" s="33"/>
      <c r="L526" s="33"/>
      <c r="M526" s="378">
        <f t="shared" si="48"/>
        <v>10</v>
      </c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</row>
    <row r="527" spans="1:268" s="4" customFormat="1" ht="26.25" customHeight="1" thickBot="1" x14ac:dyDescent="0.25">
      <c r="A527" s="266"/>
      <c r="B527" s="312"/>
      <c r="C527" s="264"/>
      <c r="D527" s="200"/>
      <c r="E527" s="201"/>
      <c r="F527" s="202"/>
      <c r="G527" s="202"/>
      <c r="H527" s="202"/>
      <c r="I527" s="202"/>
      <c r="J527" s="202"/>
      <c r="K527" s="202"/>
      <c r="L527" s="202"/>
      <c r="M527" s="372">
        <f>SUM(M520:M526)</f>
        <v>41</v>
      </c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</row>
    <row r="528" spans="1:268" s="4" customFormat="1" ht="26.25" customHeight="1" x14ac:dyDescent="0.2">
      <c r="A528" s="265"/>
      <c r="B528" s="310" t="s">
        <v>186</v>
      </c>
      <c r="C528" s="268">
        <v>5250051800</v>
      </c>
      <c r="D528" s="250" t="s">
        <v>187</v>
      </c>
      <c r="E528" s="197" t="s">
        <v>14</v>
      </c>
      <c r="F528" s="198"/>
      <c r="G528" s="198">
        <v>1</v>
      </c>
      <c r="H528" s="198">
        <v>3</v>
      </c>
      <c r="I528" s="198">
        <v>3</v>
      </c>
      <c r="J528" s="198"/>
      <c r="K528" s="198"/>
      <c r="L528" s="198"/>
      <c r="M528" s="376">
        <f t="shared" si="48"/>
        <v>7</v>
      </c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</row>
    <row r="529" spans="1:268" ht="17.25" customHeight="1" x14ac:dyDescent="0.2">
      <c r="A529" s="266">
        <v>72</v>
      </c>
      <c r="B529" s="312"/>
      <c r="C529" s="269">
        <v>525001001</v>
      </c>
      <c r="D529" s="217" t="s">
        <v>164</v>
      </c>
      <c r="E529" s="194" t="s">
        <v>107</v>
      </c>
      <c r="F529" s="33"/>
      <c r="G529" s="33"/>
      <c r="H529" s="33"/>
      <c r="I529" s="33"/>
      <c r="J529" s="33"/>
      <c r="K529" s="33"/>
      <c r="L529" s="33">
        <v>4</v>
      </c>
      <c r="M529" s="378">
        <f t="shared" si="48"/>
        <v>4</v>
      </c>
    </row>
    <row r="530" spans="1:268" s="4" customFormat="1" ht="17.25" customHeight="1" x14ac:dyDescent="0.2">
      <c r="A530" s="266"/>
      <c r="B530" s="312"/>
      <c r="C530" s="269"/>
      <c r="D530" s="217" t="s">
        <v>61</v>
      </c>
      <c r="E530" s="194" t="s">
        <v>62</v>
      </c>
      <c r="F530" s="33"/>
      <c r="G530" s="33">
        <v>1</v>
      </c>
      <c r="H530" s="33"/>
      <c r="I530" s="33"/>
      <c r="J530" s="33"/>
      <c r="K530" s="33"/>
      <c r="L530" s="33"/>
      <c r="M530" s="378">
        <f t="shared" si="48"/>
        <v>1</v>
      </c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</row>
    <row r="531" spans="1:268" ht="17.25" customHeight="1" x14ac:dyDescent="0.2">
      <c r="A531" s="266"/>
      <c r="B531" s="312"/>
      <c r="C531" s="269"/>
      <c r="D531" s="217" t="s">
        <v>148</v>
      </c>
      <c r="E531" s="194" t="s">
        <v>149</v>
      </c>
      <c r="F531" s="33"/>
      <c r="G531" s="33"/>
      <c r="H531" s="33"/>
      <c r="I531" s="33"/>
      <c r="J531" s="33"/>
      <c r="K531" s="33">
        <v>1</v>
      </c>
      <c r="L531" s="33"/>
      <c r="M531" s="378">
        <f t="shared" si="48"/>
        <v>1</v>
      </c>
    </row>
    <row r="532" spans="1:268" ht="17.25" customHeight="1" thickBot="1" x14ac:dyDescent="0.25">
      <c r="A532" s="267"/>
      <c r="B532" s="312"/>
      <c r="C532" s="264"/>
      <c r="D532" s="333"/>
      <c r="E532" s="334"/>
      <c r="F532" s="202"/>
      <c r="G532" s="202"/>
      <c r="H532" s="202"/>
      <c r="I532" s="202"/>
      <c r="J532" s="202"/>
      <c r="K532" s="202"/>
      <c r="L532" s="202"/>
      <c r="M532" s="384">
        <f>SUM(M528:M531)</f>
        <v>13</v>
      </c>
    </row>
    <row r="533" spans="1:268" ht="17.25" customHeight="1" x14ac:dyDescent="0.2">
      <c r="A533" s="582">
        <v>73</v>
      </c>
      <c r="B533" s="314" t="s">
        <v>188</v>
      </c>
      <c r="C533" s="268">
        <v>5261066968</v>
      </c>
      <c r="D533" s="196" t="s">
        <v>38</v>
      </c>
      <c r="E533" s="197" t="s">
        <v>39</v>
      </c>
      <c r="F533" s="198"/>
      <c r="G533" s="198">
        <v>1</v>
      </c>
      <c r="H533" s="198"/>
      <c r="I533" s="198">
        <v>2</v>
      </c>
      <c r="J533" s="198"/>
      <c r="K533" s="198"/>
      <c r="L533" s="198"/>
      <c r="M533" s="376">
        <f t="shared" ref="M533:M537" si="49">SUM(F533:L533)</f>
        <v>3</v>
      </c>
    </row>
    <row r="534" spans="1:268" ht="26.25" customHeight="1" x14ac:dyDescent="0.2">
      <c r="A534" s="583"/>
      <c r="B534" s="313"/>
      <c r="C534" s="269">
        <v>526201001</v>
      </c>
      <c r="D534" s="193" t="s">
        <v>148</v>
      </c>
      <c r="E534" s="194" t="s">
        <v>149</v>
      </c>
      <c r="F534" s="33"/>
      <c r="G534" s="33"/>
      <c r="H534" s="33"/>
      <c r="I534" s="33"/>
      <c r="J534" s="33"/>
      <c r="K534" s="33">
        <v>2</v>
      </c>
      <c r="L534" s="33">
        <v>2</v>
      </c>
      <c r="M534" s="378">
        <f t="shared" si="49"/>
        <v>4</v>
      </c>
    </row>
    <row r="535" spans="1:268" s="4" customFormat="1" ht="26.25" customHeight="1" x14ac:dyDescent="0.2">
      <c r="A535" s="583"/>
      <c r="B535" s="313"/>
      <c r="C535" s="269"/>
      <c r="D535" s="193" t="s">
        <v>36</v>
      </c>
      <c r="E535" s="194" t="s">
        <v>37</v>
      </c>
      <c r="F535" s="33"/>
      <c r="G535" s="33"/>
      <c r="H535" s="33"/>
      <c r="I535" s="33">
        <v>3</v>
      </c>
      <c r="J535" s="33"/>
      <c r="K535" s="33"/>
      <c r="L535" s="33"/>
      <c r="M535" s="378">
        <f t="shared" si="49"/>
        <v>3</v>
      </c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</row>
    <row r="536" spans="1:268" s="4" customFormat="1" ht="26.25" customHeight="1" x14ac:dyDescent="0.2">
      <c r="A536" s="583"/>
      <c r="B536" s="313"/>
      <c r="C536" s="269"/>
      <c r="D536" s="193" t="s">
        <v>146</v>
      </c>
      <c r="E536" s="194" t="s">
        <v>147</v>
      </c>
      <c r="F536" s="33"/>
      <c r="G536" s="33"/>
      <c r="H536" s="33"/>
      <c r="I536" s="33"/>
      <c r="J536" s="33"/>
      <c r="K536" s="33">
        <v>2</v>
      </c>
      <c r="L536" s="33"/>
      <c r="M536" s="378">
        <f t="shared" si="49"/>
        <v>2</v>
      </c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</row>
    <row r="537" spans="1:268" s="4" customFormat="1" ht="26.25" customHeight="1" x14ac:dyDescent="0.2">
      <c r="A537" s="583"/>
      <c r="B537" s="313"/>
      <c r="C537" s="269"/>
      <c r="D537" s="193" t="s">
        <v>189</v>
      </c>
      <c r="E537" s="194" t="s">
        <v>190</v>
      </c>
      <c r="F537" s="33"/>
      <c r="G537" s="33"/>
      <c r="H537" s="33"/>
      <c r="I537" s="33"/>
      <c r="J537" s="33"/>
      <c r="K537" s="33">
        <v>3</v>
      </c>
      <c r="L537" s="33">
        <v>2</v>
      </c>
      <c r="M537" s="378">
        <f t="shared" si="49"/>
        <v>5</v>
      </c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</row>
    <row r="538" spans="1:268" s="4" customFormat="1" ht="26.25" customHeight="1" thickBot="1" x14ac:dyDescent="0.25">
      <c r="A538" s="584"/>
      <c r="B538" s="313"/>
      <c r="C538" s="264"/>
      <c r="D538" s="200"/>
      <c r="E538" s="201"/>
      <c r="F538" s="202"/>
      <c r="G538" s="202"/>
      <c r="H538" s="202"/>
      <c r="I538" s="202"/>
      <c r="J538" s="202"/>
      <c r="K538" s="202"/>
      <c r="L538" s="191"/>
      <c r="M538" s="372">
        <f>SUM(M533:M537)</f>
        <v>17</v>
      </c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</row>
    <row r="539" spans="1:268" s="4" customFormat="1" ht="18" customHeight="1" x14ac:dyDescent="0.2">
      <c r="A539" s="265">
        <v>74</v>
      </c>
      <c r="B539" s="310" t="s">
        <v>461</v>
      </c>
      <c r="C539" s="268" t="s">
        <v>481</v>
      </c>
      <c r="D539" s="250" t="s">
        <v>355</v>
      </c>
      <c r="E539" s="197" t="s">
        <v>95</v>
      </c>
      <c r="F539" s="198"/>
      <c r="G539" s="198">
        <v>5</v>
      </c>
      <c r="H539" s="198"/>
      <c r="I539" s="198"/>
      <c r="J539" s="198"/>
      <c r="K539" s="198"/>
      <c r="L539" s="198"/>
      <c r="M539" s="376">
        <f t="shared" ref="M539:M542" si="50">SUM(F539:L539)</f>
        <v>5</v>
      </c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</row>
    <row r="540" spans="1:268" s="4" customFormat="1" ht="18" customHeight="1" x14ac:dyDescent="0.2">
      <c r="A540" s="266"/>
      <c r="B540" s="312"/>
      <c r="C540" s="269" t="s">
        <v>482</v>
      </c>
      <c r="D540" s="217" t="s">
        <v>167</v>
      </c>
      <c r="E540" s="194" t="s">
        <v>35</v>
      </c>
      <c r="F540" s="33"/>
      <c r="G540" s="33"/>
      <c r="H540" s="33">
        <v>5</v>
      </c>
      <c r="I540" s="33"/>
      <c r="J540" s="33"/>
      <c r="K540" s="33"/>
      <c r="L540" s="33"/>
      <c r="M540" s="378">
        <f t="shared" si="50"/>
        <v>5</v>
      </c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</row>
    <row r="541" spans="1:268" s="4" customFormat="1" ht="18" customHeight="1" x14ac:dyDescent="0.2">
      <c r="A541" s="266"/>
      <c r="B541" s="312"/>
      <c r="C541" s="269"/>
      <c r="D541" s="217" t="s">
        <v>340</v>
      </c>
      <c r="E541" s="194" t="s">
        <v>35</v>
      </c>
      <c r="F541" s="33"/>
      <c r="G541" s="33">
        <v>4</v>
      </c>
      <c r="H541" s="33"/>
      <c r="I541" s="33"/>
      <c r="J541" s="33"/>
      <c r="K541" s="33"/>
      <c r="L541" s="33"/>
      <c r="M541" s="378">
        <f t="shared" si="50"/>
        <v>4</v>
      </c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</row>
    <row r="542" spans="1:268" s="4" customFormat="1" ht="18" customHeight="1" x14ac:dyDescent="0.2">
      <c r="A542" s="266"/>
      <c r="B542" s="312"/>
      <c r="C542" s="269"/>
      <c r="D542" s="217" t="s">
        <v>193</v>
      </c>
      <c r="E542" s="194" t="s">
        <v>95</v>
      </c>
      <c r="F542" s="33"/>
      <c r="G542" s="33"/>
      <c r="H542" s="33">
        <v>4</v>
      </c>
      <c r="I542" s="33"/>
      <c r="J542" s="33"/>
      <c r="K542" s="33"/>
      <c r="L542" s="33"/>
      <c r="M542" s="378">
        <f t="shared" si="50"/>
        <v>4</v>
      </c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</row>
    <row r="543" spans="1:268" s="4" customFormat="1" ht="18" customHeight="1" thickBot="1" x14ac:dyDescent="0.25">
      <c r="A543" s="266"/>
      <c r="B543" s="312"/>
      <c r="C543" s="264"/>
      <c r="D543" s="251"/>
      <c r="E543" s="201"/>
      <c r="F543" s="202"/>
      <c r="G543" s="202"/>
      <c r="H543" s="202"/>
      <c r="I543" s="202"/>
      <c r="J543" s="202"/>
      <c r="K543" s="202"/>
      <c r="L543" s="202"/>
      <c r="M543" s="389">
        <f>SUM(M539:M542)</f>
        <v>18</v>
      </c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</row>
    <row r="544" spans="1:268" ht="18" customHeight="1" x14ac:dyDescent="0.2">
      <c r="A544" s="265">
        <v>75</v>
      </c>
      <c r="B544" s="310" t="s">
        <v>383</v>
      </c>
      <c r="C544" s="268">
        <v>5250037771</v>
      </c>
      <c r="D544" s="250" t="s">
        <v>384</v>
      </c>
      <c r="E544" s="197" t="s">
        <v>58</v>
      </c>
      <c r="F544" s="198"/>
      <c r="G544" s="198">
        <v>4</v>
      </c>
      <c r="H544" s="198">
        <v>6</v>
      </c>
      <c r="I544" s="198">
        <v>5</v>
      </c>
      <c r="J544" s="198"/>
      <c r="K544" s="198"/>
      <c r="L544" s="325"/>
      <c r="M544" s="418">
        <f>SUM(F544:L544)</f>
        <v>15</v>
      </c>
    </row>
    <row r="545" spans="1:268" ht="18" customHeight="1" x14ac:dyDescent="0.2">
      <c r="A545" s="266"/>
      <c r="B545" s="312"/>
      <c r="C545" s="269">
        <v>525001001</v>
      </c>
      <c r="D545" s="217" t="s">
        <v>41</v>
      </c>
      <c r="E545" s="194" t="s">
        <v>42</v>
      </c>
      <c r="F545" s="33"/>
      <c r="G545" s="33"/>
      <c r="H545" s="33"/>
      <c r="I545" s="33"/>
      <c r="J545" s="33"/>
      <c r="K545" s="33">
        <v>6</v>
      </c>
      <c r="L545" s="326"/>
      <c r="M545" s="419">
        <f t="shared" ref="M545:M575" si="51">SUM(F545:L545)</f>
        <v>6</v>
      </c>
    </row>
    <row r="546" spans="1:268" ht="18" customHeight="1" thickBot="1" x14ac:dyDescent="0.25">
      <c r="A546" s="267"/>
      <c r="B546" s="309"/>
      <c r="C546" s="264"/>
      <c r="D546" s="251"/>
      <c r="E546" s="201"/>
      <c r="F546" s="202"/>
      <c r="G546" s="202"/>
      <c r="H546" s="202"/>
      <c r="I546" s="202"/>
      <c r="J546" s="202"/>
      <c r="K546" s="202"/>
      <c r="L546" s="360"/>
      <c r="M546" s="420">
        <f>SUM(M544:M545)</f>
        <v>21</v>
      </c>
    </row>
    <row r="547" spans="1:268" s="4" customFormat="1" ht="18" customHeight="1" x14ac:dyDescent="0.2">
      <c r="A547" s="568">
        <v>76</v>
      </c>
      <c r="B547" s="554" t="s">
        <v>191</v>
      </c>
      <c r="C547" s="195">
        <v>7708619320</v>
      </c>
      <c r="D547" s="196" t="s">
        <v>105</v>
      </c>
      <c r="E547" s="197" t="s">
        <v>106</v>
      </c>
      <c r="F547" s="198"/>
      <c r="G547" s="198"/>
      <c r="H547" s="198">
        <v>34</v>
      </c>
      <c r="I547" s="198">
        <v>18</v>
      </c>
      <c r="J547" s="198">
        <v>23</v>
      </c>
      <c r="K547" s="198">
        <v>34</v>
      </c>
      <c r="L547" s="325"/>
      <c r="M547" s="418">
        <f t="shared" si="51"/>
        <v>109</v>
      </c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</row>
    <row r="548" spans="1:268" s="4" customFormat="1" ht="18" customHeight="1" x14ac:dyDescent="0.2">
      <c r="A548" s="551"/>
      <c r="B548" s="553"/>
      <c r="C548" s="192">
        <v>525943001</v>
      </c>
      <c r="D548" s="193" t="s">
        <v>22</v>
      </c>
      <c r="E548" s="194" t="s">
        <v>23</v>
      </c>
      <c r="F548" s="33"/>
      <c r="G548" s="33">
        <v>17</v>
      </c>
      <c r="H548" s="33">
        <v>2</v>
      </c>
      <c r="I548" s="33"/>
      <c r="J548" s="33"/>
      <c r="K548" s="33"/>
      <c r="L548" s="326"/>
      <c r="M548" s="419">
        <f t="shared" si="51"/>
        <v>19</v>
      </c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</row>
    <row r="549" spans="1:268" s="4" customFormat="1" ht="18" customHeight="1" x14ac:dyDescent="0.2">
      <c r="A549" s="551"/>
      <c r="B549" s="553"/>
      <c r="C549" s="192"/>
      <c r="D549" s="193" t="s">
        <v>114</v>
      </c>
      <c r="E549" s="194" t="s">
        <v>115</v>
      </c>
      <c r="F549" s="33"/>
      <c r="G549" s="33"/>
      <c r="H549" s="33"/>
      <c r="I549" s="33"/>
      <c r="J549" s="33"/>
      <c r="K549" s="33">
        <v>1</v>
      </c>
      <c r="L549" s="326"/>
      <c r="M549" s="419">
        <f t="shared" si="51"/>
        <v>1</v>
      </c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</row>
    <row r="550" spans="1:268" s="4" customFormat="1" ht="18" customHeight="1" x14ac:dyDescent="0.2">
      <c r="A550" s="551"/>
      <c r="B550" s="553"/>
      <c r="C550" s="192"/>
      <c r="D550" s="193" t="s">
        <v>43</v>
      </c>
      <c r="E550" s="194" t="s">
        <v>44</v>
      </c>
      <c r="F550" s="33"/>
      <c r="G550" s="33"/>
      <c r="H550" s="33">
        <v>2</v>
      </c>
      <c r="I550" s="33">
        <v>2</v>
      </c>
      <c r="J550" s="33">
        <v>3</v>
      </c>
      <c r="K550" s="33"/>
      <c r="L550" s="326"/>
      <c r="M550" s="419">
        <f t="shared" si="51"/>
        <v>7</v>
      </c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</row>
    <row r="551" spans="1:268" s="4" customFormat="1" ht="18" customHeight="1" x14ac:dyDescent="0.2">
      <c r="A551" s="551"/>
      <c r="B551" s="553"/>
      <c r="C551" s="192"/>
      <c r="D551" s="193" t="s">
        <v>49</v>
      </c>
      <c r="E551" s="194" t="s">
        <v>50</v>
      </c>
      <c r="F551" s="33">
        <v>3</v>
      </c>
      <c r="G551" s="33">
        <v>2</v>
      </c>
      <c r="H551" s="33">
        <v>2</v>
      </c>
      <c r="I551" s="33">
        <v>3</v>
      </c>
      <c r="J551" s="33"/>
      <c r="K551" s="33"/>
      <c r="L551" s="326"/>
      <c r="M551" s="419">
        <f t="shared" si="51"/>
        <v>10</v>
      </c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</row>
    <row r="552" spans="1:268" ht="17.25" customHeight="1" x14ac:dyDescent="0.2">
      <c r="A552" s="551"/>
      <c r="B552" s="553"/>
      <c r="C552" s="192"/>
      <c r="D552" s="193" t="s">
        <v>341</v>
      </c>
      <c r="E552" s="194" t="s">
        <v>57</v>
      </c>
      <c r="F552" s="33"/>
      <c r="G552" s="33"/>
      <c r="H552" s="33"/>
      <c r="I552" s="33">
        <v>1</v>
      </c>
      <c r="J552" s="33"/>
      <c r="K552" s="33"/>
      <c r="L552" s="326"/>
      <c r="M552" s="419">
        <f t="shared" si="51"/>
        <v>1</v>
      </c>
    </row>
    <row r="553" spans="1:268" s="4" customFormat="1" ht="17.25" customHeight="1" x14ac:dyDescent="0.2">
      <c r="A553" s="551"/>
      <c r="B553" s="553"/>
      <c r="C553" s="192"/>
      <c r="D553" s="193" t="s">
        <v>369</v>
      </c>
      <c r="E553" s="194" t="s">
        <v>73</v>
      </c>
      <c r="F553" s="33">
        <v>4</v>
      </c>
      <c r="G553" s="33">
        <v>3</v>
      </c>
      <c r="H553" s="33"/>
      <c r="I553" s="33"/>
      <c r="J553" s="33"/>
      <c r="K553" s="33"/>
      <c r="L553" s="326"/>
      <c r="M553" s="419">
        <f t="shared" si="51"/>
        <v>7</v>
      </c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</row>
    <row r="554" spans="1:268" s="4" customFormat="1" ht="17.25" customHeight="1" x14ac:dyDescent="0.2">
      <c r="A554" s="551"/>
      <c r="B554" s="553"/>
      <c r="C554" s="192"/>
      <c r="D554" s="193" t="s">
        <v>56</v>
      </c>
      <c r="E554" s="194" t="s">
        <v>57</v>
      </c>
      <c r="F554" s="33"/>
      <c r="G554" s="33">
        <v>11</v>
      </c>
      <c r="H554" s="33"/>
      <c r="I554" s="33"/>
      <c r="J554" s="33"/>
      <c r="K554" s="33"/>
      <c r="L554" s="326"/>
      <c r="M554" s="419">
        <f t="shared" si="51"/>
        <v>11</v>
      </c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</row>
    <row r="555" spans="1:268" s="4" customFormat="1" ht="17.25" customHeight="1" x14ac:dyDescent="0.2">
      <c r="A555" s="551"/>
      <c r="B555" s="553"/>
      <c r="C555" s="192"/>
      <c r="D555" s="193" t="s">
        <v>69</v>
      </c>
      <c r="E555" s="194" t="s">
        <v>70</v>
      </c>
      <c r="F555" s="33"/>
      <c r="G555" s="33">
        <v>1</v>
      </c>
      <c r="H555" s="33"/>
      <c r="I555" s="33"/>
      <c r="J555" s="33"/>
      <c r="K555" s="33"/>
      <c r="L555" s="326"/>
      <c r="M555" s="419">
        <f t="shared" si="51"/>
        <v>1</v>
      </c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</row>
    <row r="556" spans="1:268" s="4" customFormat="1" ht="16.5" customHeight="1" x14ac:dyDescent="0.2">
      <c r="A556" s="551"/>
      <c r="B556" s="553"/>
      <c r="C556" s="192"/>
      <c r="D556" s="193" t="s">
        <v>189</v>
      </c>
      <c r="E556" s="194" t="s">
        <v>190</v>
      </c>
      <c r="F556" s="33"/>
      <c r="G556" s="33"/>
      <c r="H556" s="33"/>
      <c r="I556" s="33"/>
      <c r="J556" s="33"/>
      <c r="K556" s="33"/>
      <c r="L556" s="326">
        <v>1</v>
      </c>
      <c r="M556" s="419">
        <f t="shared" si="51"/>
        <v>1</v>
      </c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</row>
    <row r="557" spans="1:268" s="4" customFormat="1" ht="16.5" customHeight="1" x14ac:dyDescent="0.2">
      <c r="A557" s="551"/>
      <c r="B557" s="553"/>
      <c r="C557" s="192"/>
      <c r="D557" s="193" t="s">
        <v>335</v>
      </c>
      <c r="E557" s="194" t="s">
        <v>206</v>
      </c>
      <c r="F557" s="33"/>
      <c r="G557" s="33">
        <v>1</v>
      </c>
      <c r="H557" s="33"/>
      <c r="I557" s="33"/>
      <c r="J557" s="33"/>
      <c r="K557" s="33"/>
      <c r="L557" s="326"/>
      <c r="M557" s="419">
        <f t="shared" si="51"/>
        <v>1</v>
      </c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</row>
    <row r="558" spans="1:268" s="4" customFormat="1" ht="16.5" customHeight="1" x14ac:dyDescent="0.2">
      <c r="A558" s="551"/>
      <c r="B558" s="553"/>
      <c r="C558" s="192"/>
      <c r="D558" s="193" t="s">
        <v>741</v>
      </c>
      <c r="E558" s="194" t="s">
        <v>40</v>
      </c>
      <c r="F558" s="33"/>
      <c r="G558" s="33">
        <v>1</v>
      </c>
      <c r="H558" s="33">
        <v>1</v>
      </c>
      <c r="I558" s="33"/>
      <c r="J558" s="33"/>
      <c r="K558" s="33"/>
      <c r="L558" s="326"/>
      <c r="M558" s="419">
        <f t="shared" si="51"/>
        <v>2</v>
      </c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</row>
    <row r="559" spans="1:268" ht="16.5" customHeight="1" thickBot="1" x14ac:dyDescent="0.25">
      <c r="A559" s="552"/>
      <c r="B559" s="549"/>
      <c r="C559" s="199"/>
      <c r="D559" s="200"/>
      <c r="E559" s="201"/>
      <c r="F559" s="202"/>
      <c r="G559" s="202"/>
      <c r="H559" s="202"/>
      <c r="I559" s="202"/>
      <c r="J559" s="202"/>
      <c r="K559" s="202"/>
      <c r="L559" s="360"/>
      <c r="M559" s="420">
        <f>SUM(M547:M558)</f>
        <v>170</v>
      </c>
    </row>
    <row r="560" spans="1:268" ht="16.5" customHeight="1" x14ac:dyDescent="0.2">
      <c r="A560" s="550">
        <v>77</v>
      </c>
      <c r="B560" s="548" t="s">
        <v>192</v>
      </c>
      <c r="C560" s="195">
        <v>5260900725</v>
      </c>
      <c r="D560" s="196" t="s">
        <v>744</v>
      </c>
      <c r="E560" s="197" t="s">
        <v>40</v>
      </c>
      <c r="F560" s="198"/>
      <c r="G560" s="198">
        <v>2</v>
      </c>
      <c r="H560" s="198">
        <v>2</v>
      </c>
      <c r="I560" s="198"/>
      <c r="J560" s="198"/>
      <c r="K560" s="198"/>
      <c r="L560" s="325"/>
      <c r="M560" s="418">
        <f t="shared" si="51"/>
        <v>4</v>
      </c>
    </row>
    <row r="561" spans="1:268" s="4" customFormat="1" ht="16.5" customHeight="1" x14ac:dyDescent="0.2">
      <c r="A561" s="551"/>
      <c r="B561" s="553"/>
      <c r="C561" s="192">
        <v>526001001</v>
      </c>
      <c r="D561" s="193" t="s">
        <v>355</v>
      </c>
      <c r="E561" s="194" t="s">
        <v>95</v>
      </c>
      <c r="F561" s="33"/>
      <c r="G561" s="33">
        <v>3</v>
      </c>
      <c r="H561" s="33"/>
      <c r="I561" s="33"/>
      <c r="J561" s="33"/>
      <c r="K561" s="33"/>
      <c r="L561" s="326"/>
      <c r="M561" s="419">
        <f t="shared" ref="M561:M563" si="52">SUM(F561:L561)</f>
        <v>3</v>
      </c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</row>
    <row r="562" spans="1:268" ht="16.5" customHeight="1" x14ac:dyDescent="0.2">
      <c r="A562" s="551"/>
      <c r="B562" s="553"/>
      <c r="C562" s="192"/>
      <c r="D562" s="193" t="s">
        <v>743</v>
      </c>
      <c r="E562" s="194" t="s">
        <v>99</v>
      </c>
      <c r="F562" s="33"/>
      <c r="G562" s="33"/>
      <c r="H562" s="33"/>
      <c r="I562" s="33"/>
      <c r="J562" s="33"/>
      <c r="K562" s="33"/>
      <c r="L562" s="326">
        <v>1</v>
      </c>
      <c r="M562" s="419">
        <f t="shared" si="52"/>
        <v>1</v>
      </c>
    </row>
    <row r="563" spans="1:268" ht="15.75" customHeight="1" x14ac:dyDescent="0.2">
      <c r="A563" s="551"/>
      <c r="B563" s="553"/>
      <c r="C563" s="192"/>
      <c r="D563" s="193" t="s">
        <v>718</v>
      </c>
      <c r="E563" s="194" t="s">
        <v>719</v>
      </c>
      <c r="F563" s="33"/>
      <c r="G563" s="33"/>
      <c r="H563" s="33"/>
      <c r="I563" s="33"/>
      <c r="J563" s="33"/>
      <c r="K563" s="33">
        <v>1</v>
      </c>
      <c r="L563" s="326"/>
      <c r="M563" s="419">
        <f t="shared" si="52"/>
        <v>1</v>
      </c>
    </row>
    <row r="564" spans="1:268" s="4" customFormat="1" ht="15.75" customHeight="1" x14ac:dyDescent="0.2">
      <c r="A564" s="551"/>
      <c r="B564" s="553"/>
      <c r="C564" s="192"/>
      <c r="D564" s="193" t="s">
        <v>463</v>
      </c>
      <c r="E564" s="194" t="s">
        <v>84</v>
      </c>
      <c r="F564" s="33"/>
      <c r="G564" s="33"/>
      <c r="H564" s="33"/>
      <c r="I564" s="33"/>
      <c r="J564" s="33"/>
      <c r="K564" s="33"/>
      <c r="L564" s="326">
        <v>1</v>
      </c>
      <c r="M564" s="419">
        <f t="shared" si="51"/>
        <v>1</v>
      </c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</row>
    <row r="565" spans="1:268" s="4" customFormat="1" ht="15.75" customHeight="1" x14ac:dyDescent="0.2">
      <c r="A565" s="551"/>
      <c r="B565" s="553"/>
      <c r="C565" s="192"/>
      <c r="D565" s="193" t="s">
        <v>742</v>
      </c>
      <c r="E565" s="194" t="s">
        <v>84</v>
      </c>
      <c r="F565" s="33"/>
      <c r="G565" s="33"/>
      <c r="H565" s="33"/>
      <c r="I565" s="33"/>
      <c r="J565" s="33"/>
      <c r="K565" s="33">
        <v>1</v>
      </c>
      <c r="L565" s="326"/>
      <c r="M565" s="419">
        <f t="shared" si="51"/>
        <v>1</v>
      </c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</row>
    <row r="566" spans="1:268" ht="15.75" customHeight="1" x14ac:dyDescent="0.2">
      <c r="A566" s="551"/>
      <c r="B566" s="553"/>
      <c r="C566" s="192"/>
      <c r="D566" s="193" t="s">
        <v>120</v>
      </c>
      <c r="E566" s="194" t="s">
        <v>35</v>
      </c>
      <c r="F566" s="33"/>
      <c r="G566" s="33"/>
      <c r="H566" s="33">
        <v>1</v>
      </c>
      <c r="I566" s="33">
        <v>2</v>
      </c>
      <c r="J566" s="33"/>
      <c r="K566" s="33"/>
      <c r="L566" s="326"/>
      <c r="M566" s="419">
        <f t="shared" si="51"/>
        <v>3</v>
      </c>
    </row>
    <row r="567" spans="1:268" ht="16.5" customHeight="1" x14ac:dyDescent="0.2">
      <c r="A567" s="551"/>
      <c r="B567" s="553"/>
      <c r="C567" s="192"/>
      <c r="D567" s="193" t="s">
        <v>38</v>
      </c>
      <c r="E567" s="194" t="s">
        <v>39</v>
      </c>
      <c r="F567" s="33"/>
      <c r="G567" s="33"/>
      <c r="H567" s="33">
        <v>1</v>
      </c>
      <c r="I567" s="33">
        <v>1</v>
      </c>
      <c r="J567" s="33"/>
      <c r="K567" s="33"/>
      <c r="L567" s="326"/>
      <c r="M567" s="419">
        <f t="shared" si="51"/>
        <v>2</v>
      </c>
    </row>
    <row r="568" spans="1:268" ht="16.5" customHeight="1" x14ac:dyDescent="0.2">
      <c r="A568" s="551"/>
      <c r="B568" s="553"/>
      <c r="C568" s="192"/>
      <c r="D568" s="193" t="s">
        <v>88</v>
      </c>
      <c r="E568" s="194" t="s">
        <v>89</v>
      </c>
      <c r="F568" s="33"/>
      <c r="G568" s="33">
        <v>3</v>
      </c>
      <c r="H568" s="33"/>
      <c r="I568" s="33">
        <v>1</v>
      </c>
      <c r="J568" s="33"/>
      <c r="K568" s="33"/>
      <c r="L568" s="326"/>
      <c r="M568" s="419">
        <f t="shared" si="51"/>
        <v>4</v>
      </c>
    </row>
    <row r="569" spans="1:268" ht="16.5" customHeight="1" x14ac:dyDescent="0.2">
      <c r="A569" s="551"/>
      <c r="B569" s="553"/>
      <c r="C569" s="192"/>
      <c r="D569" s="193" t="s">
        <v>86</v>
      </c>
      <c r="E569" s="194" t="s">
        <v>87</v>
      </c>
      <c r="F569" s="33"/>
      <c r="G569" s="33"/>
      <c r="H569" s="33"/>
      <c r="I569" s="33"/>
      <c r="J569" s="33"/>
      <c r="K569" s="33"/>
      <c r="L569" s="326">
        <v>2</v>
      </c>
      <c r="M569" s="419">
        <f t="shared" si="51"/>
        <v>2</v>
      </c>
    </row>
    <row r="570" spans="1:268" ht="16.5" customHeight="1" x14ac:dyDescent="0.2">
      <c r="A570" s="551"/>
      <c r="B570" s="553"/>
      <c r="C570" s="192"/>
      <c r="D570" s="193" t="s">
        <v>114</v>
      </c>
      <c r="E570" s="194" t="s">
        <v>23</v>
      </c>
      <c r="F570" s="33"/>
      <c r="G570" s="33"/>
      <c r="H570" s="33"/>
      <c r="I570" s="33"/>
      <c r="J570" s="33"/>
      <c r="K570" s="33"/>
      <c r="L570" s="326">
        <v>1</v>
      </c>
      <c r="M570" s="419">
        <f t="shared" si="51"/>
        <v>1</v>
      </c>
    </row>
    <row r="571" spans="1:268" ht="16.5" customHeight="1" thickBot="1" x14ac:dyDescent="0.25">
      <c r="A571" s="569"/>
      <c r="B571" s="555"/>
      <c r="C571" s="199"/>
      <c r="D571" s="200"/>
      <c r="E571" s="201"/>
      <c r="F571" s="202"/>
      <c r="G571" s="202"/>
      <c r="H571" s="202"/>
      <c r="I571" s="202"/>
      <c r="J571" s="202"/>
      <c r="K571" s="202"/>
      <c r="L571" s="360"/>
      <c r="M571" s="420">
        <f>SUM(M560:M570)</f>
        <v>23</v>
      </c>
    </row>
    <row r="572" spans="1:268" ht="23.25" customHeight="1" x14ac:dyDescent="0.2">
      <c r="A572" s="265">
        <v>78</v>
      </c>
      <c r="B572" s="310" t="s">
        <v>466</v>
      </c>
      <c r="C572" s="268" t="s">
        <v>483</v>
      </c>
      <c r="D572" s="196" t="s">
        <v>82</v>
      </c>
      <c r="E572" s="197" t="s">
        <v>14</v>
      </c>
      <c r="F572" s="198"/>
      <c r="G572" s="198">
        <v>16</v>
      </c>
      <c r="H572" s="198">
        <v>2</v>
      </c>
      <c r="I572" s="198">
        <v>2</v>
      </c>
      <c r="J572" s="198"/>
      <c r="K572" s="198"/>
      <c r="L572" s="325"/>
      <c r="M572" s="418">
        <f t="shared" si="51"/>
        <v>20</v>
      </c>
    </row>
    <row r="573" spans="1:268" ht="16.5" customHeight="1" x14ac:dyDescent="0.2">
      <c r="A573" s="266"/>
      <c r="B573" s="312"/>
      <c r="C573" s="269" t="s">
        <v>358</v>
      </c>
      <c r="D573" s="193" t="s">
        <v>164</v>
      </c>
      <c r="E573" s="194" t="s">
        <v>107</v>
      </c>
      <c r="F573" s="33"/>
      <c r="G573" s="33"/>
      <c r="H573" s="33"/>
      <c r="I573" s="33"/>
      <c r="J573" s="33"/>
      <c r="K573" s="33"/>
      <c r="L573" s="326">
        <v>1</v>
      </c>
      <c r="M573" s="419">
        <f t="shared" si="51"/>
        <v>1</v>
      </c>
    </row>
    <row r="574" spans="1:268" s="4" customFormat="1" ht="16.5" customHeight="1" x14ac:dyDescent="0.2">
      <c r="A574" s="266"/>
      <c r="B574" s="312"/>
      <c r="C574" s="269"/>
      <c r="D574" s="193" t="s">
        <v>395</v>
      </c>
      <c r="E574" s="194" t="s">
        <v>40</v>
      </c>
      <c r="F574" s="33"/>
      <c r="G574" s="33"/>
      <c r="H574" s="33">
        <v>1</v>
      </c>
      <c r="I574" s="33"/>
      <c r="J574" s="33"/>
      <c r="K574" s="33"/>
      <c r="L574" s="326"/>
      <c r="M574" s="419">
        <f t="shared" si="51"/>
        <v>1</v>
      </c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</row>
    <row r="575" spans="1:268" s="4" customFormat="1" ht="16.5" customHeight="1" x14ac:dyDescent="0.2">
      <c r="A575" s="266"/>
      <c r="B575" s="312"/>
      <c r="C575" s="269"/>
      <c r="D575" s="193" t="s">
        <v>148</v>
      </c>
      <c r="E575" s="194" t="s">
        <v>149</v>
      </c>
      <c r="F575" s="33"/>
      <c r="G575" s="33"/>
      <c r="H575" s="33"/>
      <c r="I575" s="33"/>
      <c r="J575" s="33"/>
      <c r="K575" s="33"/>
      <c r="L575" s="326">
        <v>1</v>
      </c>
      <c r="M575" s="419">
        <f t="shared" si="51"/>
        <v>1</v>
      </c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</row>
    <row r="576" spans="1:268" ht="16.5" customHeight="1" thickBot="1" x14ac:dyDescent="0.25">
      <c r="A576" s="266"/>
      <c r="B576" s="312"/>
      <c r="C576" s="264"/>
      <c r="D576" s="200"/>
      <c r="E576" s="201"/>
      <c r="F576" s="202"/>
      <c r="G576" s="202"/>
      <c r="H576" s="202"/>
      <c r="I576" s="202"/>
      <c r="J576" s="202"/>
      <c r="K576" s="202"/>
      <c r="L576" s="360"/>
      <c r="M576" s="420">
        <f>SUM(M572:M575)</f>
        <v>23</v>
      </c>
    </row>
    <row r="577" spans="1:268" s="4" customFormat="1" ht="16.5" customHeight="1" x14ac:dyDescent="0.2">
      <c r="A577" s="265">
        <v>79</v>
      </c>
      <c r="B577" s="310" t="s">
        <v>194</v>
      </c>
      <c r="C577" s="268">
        <v>5246018014</v>
      </c>
      <c r="D577" s="196" t="s">
        <v>82</v>
      </c>
      <c r="E577" s="197" t="s">
        <v>14</v>
      </c>
      <c r="F577" s="198"/>
      <c r="G577" s="198"/>
      <c r="H577" s="198">
        <v>2</v>
      </c>
      <c r="I577" s="198">
        <v>2</v>
      </c>
      <c r="J577" s="198"/>
      <c r="K577" s="198"/>
      <c r="L577" s="325"/>
      <c r="M577" s="418">
        <f t="shared" ref="M577:M578" si="53">SUM(F577:L577)</f>
        <v>4</v>
      </c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</row>
    <row r="578" spans="1:268" ht="16.5" customHeight="1" x14ac:dyDescent="0.2">
      <c r="A578" s="266"/>
      <c r="B578" s="312"/>
      <c r="C578" s="269">
        <v>774301001</v>
      </c>
      <c r="D578" s="193" t="s">
        <v>168</v>
      </c>
      <c r="E578" s="194" t="s">
        <v>107</v>
      </c>
      <c r="F578" s="33"/>
      <c r="G578" s="33"/>
      <c r="H578" s="33"/>
      <c r="I578" s="33"/>
      <c r="J578" s="33"/>
      <c r="K578" s="33">
        <v>1</v>
      </c>
      <c r="L578" s="326">
        <v>2</v>
      </c>
      <c r="M578" s="419">
        <f t="shared" si="53"/>
        <v>3</v>
      </c>
    </row>
    <row r="579" spans="1:268" ht="16.5" customHeight="1" thickBot="1" x14ac:dyDescent="0.25">
      <c r="A579" s="267"/>
      <c r="B579" s="309"/>
      <c r="C579" s="264"/>
      <c r="D579" s="200"/>
      <c r="E579" s="201"/>
      <c r="F579" s="202"/>
      <c r="G579" s="202"/>
      <c r="H579" s="202"/>
      <c r="I579" s="202"/>
      <c r="J579" s="202"/>
      <c r="K579" s="202"/>
      <c r="L579" s="360"/>
      <c r="M579" s="420">
        <f>SUM(M577:M578)</f>
        <v>7</v>
      </c>
    </row>
    <row r="580" spans="1:268" ht="16.5" customHeight="1" x14ac:dyDescent="0.2">
      <c r="A580" s="568">
        <v>80</v>
      </c>
      <c r="B580" s="554" t="s">
        <v>196</v>
      </c>
      <c r="C580" s="195">
        <v>5243001887</v>
      </c>
      <c r="D580" s="196" t="s">
        <v>746</v>
      </c>
      <c r="E580" s="197" t="s">
        <v>34</v>
      </c>
      <c r="F580" s="198"/>
      <c r="G580" s="198"/>
      <c r="H580" s="198">
        <v>1</v>
      </c>
      <c r="I580" s="198"/>
      <c r="J580" s="198"/>
      <c r="K580" s="198"/>
      <c r="L580" s="325"/>
      <c r="M580" s="418">
        <f t="shared" ref="M580:M582" si="54">SUM(F580:L580)</f>
        <v>1</v>
      </c>
    </row>
    <row r="581" spans="1:268" ht="16.5" customHeight="1" x14ac:dyDescent="0.2">
      <c r="A581" s="551"/>
      <c r="B581" s="553"/>
      <c r="C581" s="192">
        <v>524301001</v>
      </c>
      <c r="D581" s="193" t="s">
        <v>67</v>
      </c>
      <c r="E581" s="194" t="s">
        <v>68</v>
      </c>
      <c r="F581" s="33"/>
      <c r="G581" s="33">
        <v>1</v>
      </c>
      <c r="H581" s="33"/>
      <c r="I581" s="33"/>
      <c r="J581" s="33"/>
      <c r="K581" s="33"/>
      <c r="L581" s="326"/>
      <c r="M581" s="419">
        <f t="shared" si="54"/>
        <v>1</v>
      </c>
    </row>
    <row r="582" spans="1:268" ht="16.5" customHeight="1" x14ac:dyDescent="0.2">
      <c r="A582" s="551"/>
      <c r="B582" s="553"/>
      <c r="C582" s="192"/>
      <c r="D582" s="193" t="s">
        <v>340</v>
      </c>
      <c r="E582" s="194" t="s">
        <v>35</v>
      </c>
      <c r="F582" s="33"/>
      <c r="G582" s="33">
        <v>1</v>
      </c>
      <c r="H582" s="33"/>
      <c r="I582" s="33"/>
      <c r="J582" s="33"/>
      <c r="K582" s="33"/>
      <c r="L582" s="326"/>
      <c r="M582" s="419">
        <f t="shared" si="54"/>
        <v>1</v>
      </c>
    </row>
    <row r="583" spans="1:268" s="4" customFormat="1" ht="16.5" customHeight="1" thickBot="1" x14ac:dyDescent="0.25">
      <c r="A583" s="552"/>
      <c r="B583" s="549"/>
      <c r="C583" s="199"/>
      <c r="D583" s="200"/>
      <c r="E583" s="201"/>
      <c r="F583" s="202"/>
      <c r="G583" s="202"/>
      <c r="H583" s="202"/>
      <c r="I583" s="202"/>
      <c r="J583" s="202"/>
      <c r="K583" s="202"/>
      <c r="L583" s="360"/>
      <c r="M583" s="420">
        <f>SUM(M580:M582)</f>
        <v>3</v>
      </c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</row>
    <row r="584" spans="1:268" s="4" customFormat="1" ht="16.5" customHeight="1" x14ac:dyDescent="0.2">
      <c r="A584" s="562">
        <v>81</v>
      </c>
      <c r="B584" s="554" t="s">
        <v>197</v>
      </c>
      <c r="C584" s="203">
        <v>5257087027</v>
      </c>
      <c r="D584" s="204" t="s">
        <v>30</v>
      </c>
      <c r="E584" s="205" t="s">
        <v>31</v>
      </c>
      <c r="F584" s="37"/>
      <c r="G584" s="37"/>
      <c r="H584" s="37">
        <v>1</v>
      </c>
      <c r="I584" s="37"/>
      <c r="J584" s="37"/>
      <c r="K584" s="37"/>
      <c r="L584" s="406"/>
      <c r="M584" s="421">
        <f t="shared" ref="M584:M585" si="55">SUM(F584:L584)</f>
        <v>1</v>
      </c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</row>
    <row r="585" spans="1:268" s="4" customFormat="1" ht="16.5" customHeight="1" x14ac:dyDescent="0.2">
      <c r="A585" s="563"/>
      <c r="B585" s="553"/>
      <c r="C585" s="234">
        <v>525701001</v>
      </c>
      <c r="D585" s="193" t="s">
        <v>8</v>
      </c>
      <c r="E585" s="194" t="s">
        <v>9</v>
      </c>
      <c r="F585" s="33"/>
      <c r="G585" s="33"/>
      <c r="H585" s="33"/>
      <c r="I585" s="33"/>
      <c r="J585" s="33"/>
      <c r="K585" s="33">
        <v>1</v>
      </c>
      <c r="L585" s="326">
        <v>1</v>
      </c>
      <c r="M585" s="419">
        <f t="shared" si="55"/>
        <v>2</v>
      </c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</row>
    <row r="586" spans="1:268" s="4" customFormat="1" ht="16.5" customHeight="1" thickBot="1" x14ac:dyDescent="0.25">
      <c r="A586" s="564"/>
      <c r="B586" s="555"/>
      <c r="C586" s="234"/>
      <c r="D586" s="214"/>
      <c r="E586" s="215"/>
      <c r="F586" s="34"/>
      <c r="G586" s="34"/>
      <c r="H586" s="34"/>
      <c r="I586" s="34"/>
      <c r="J586" s="34"/>
      <c r="K586" s="34"/>
      <c r="L586" s="361"/>
      <c r="M586" s="422">
        <f>SUM(M584:M585)</f>
        <v>3</v>
      </c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</row>
    <row r="587" spans="1:268" ht="17.25" customHeight="1" x14ac:dyDescent="0.2">
      <c r="A587" s="265">
        <v>82</v>
      </c>
      <c r="B587" s="310" t="s">
        <v>462</v>
      </c>
      <c r="C587" s="268" t="s">
        <v>484</v>
      </c>
      <c r="D587" s="196" t="s">
        <v>337</v>
      </c>
      <c r="E587" s="197" t="s">
        <v>40</v>
      </c>
      <c r="F587" s="198"/>
      <c r="G587" s="198"/>
      <c r="H587" s="198">
        <v>10</v>
      </c>
      <c r="I587" s="198"/>
      <c r="J587" s="198"/>
      <c r="K587" s="198"/>
      <c r="L587" s="325"/>
      <c r="M587" s="418">
        <f t="shared" ref="M587:M616" si="56">SUM(F587:L587)</f>
        <v>10</v>
      </c>
    </row>
    <row r="588" spans="1:268" ht="16.5" customHeight="1" x14ac:dyDescent="0.2">
      <c r="A588" s="266"/>
      <c r="B588" s="312"/>
      <c r="C588" s="269" t="s">
        <v>473</v>
      </c>
      <c r="D588" s="193" t="s">
        <v>745</v>
      </c>
      <c r="E588" s="194" t="s">
        <v>32</v>
      </c>
      <c r="F588" s="33"/>
      <c r="G588" s="33"/>
      <c r="H588" s="33"/>
      <c r="I588" s="33"/>
      <c r="J588" s="33"/>
      <c r="K588" s="33">
        <v>5</v>
      </c>
      <c r="L588" s="326"/>
      <c r="M588" s="419">
        <f t="shared" si="56"/>
        <v>5</v>
      </c>
    </row>
    <row r="589" spans="1:268" s="4" customFormat="1" ht="17.25" customHeight="1" x14ac:dyDescent="0.2">
      <c r="A589" s="266"/>
      <c r="B589" s="312"/>
      <c r="C589" s="269"/>
      <c r="D589" s="193" t="s">
        <v>74</v>
      </c>
      <c r="E589" s="194" t="s">
        <v>75</v>
      </c>
      <c r="F589" s="33"/>
      <c r="G589" s="33"/>
      <c r="H589" s="33">
        <v>1</v>
      </c>
      <c r="I589" s="33">
        <v>1</v>
      </c>
      <c r="J589" s="33"/>
      <c r="K589" s="33"/>
      <c r="L589" s="326"/>
      <c r="M589" s="419">
        <f t="shared" si="56"/>
        <v>2</v>
      </c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</row>
    <row r="590" spans="1:268" s="4" customFormat="1" ht="17.25" customHeight="1" x14ac:dyDescent="0.2">
      <c r="A590" s="266"/>
      <c r="B590" s="312"/>
      <c r="C590" s="269"/>
      <c r="D590" s="193" t="s">
        <v>38</v>
      </c>
      <c r="E590" s="194" t="s">
        <v>39</v>
      </c>
      <c r="F590" s="33"/>
      <c r="G590" s="33"/>
      <c r="H590" s="33"/>
      <c r="I590" s="33">
        <v>3</v>
      </c>
      <c r="J590" s="33"/>
      <c r="K590" s="33"/>
      <c r="L590" s="326"/>
      <c r="M590" s="419">
        <f t="shared" si="56"/>
        <v>3</v>
      </c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</row>
    <row r="591" spans="1:268" s="4" customFormat="1" ht="17.25" customHeight="1" x14ac:dyDescent="0.2">
      <c r="A591" s="266"/>
      <c r="B591" s="312"/>
      <c r="C591" s="269"/>
      <c r="D591" s="193" t="s">
        <v>189</v>
      </c>
      <c r="E591" s="194" t="s">
        <v>190</v>
      </c>
      <c r="F591" s="33"/>
      <c r="G591" s="33"/>
      <c r="H591" s="33"/>
      <c r="I591" s="33"/>
      <c r="J591" s="33"/>
      <c r="K591" s="33">
        <v>1</v>
      </c>
      <c r="L591" s="326"/>
      <c r="M591" s="419">
        <f t="shared" si="56"/>
        <v>1</v>
      </c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</row>
    <row r="592" spans="1:268" s="4" customFormat="1" ht="17.25" customHeight="1" x14ac:dyDescent="0.2">
      <c r="A592" s="266"/>
      <c r="B592" s="312"/>
      <c r="C592" s="269"/>
      <c r="D592" s="193" t="s">
        <v>43</v>
      </c>
      <c r="E592" s="194" t="s">
        <v>44</v>
      </c>
      <c r="F592" s="33"/>
      <c r="G592" s="33"/>
      <c r="H592" s="33"/>
      <c r="I592" s="33">
        <v>3</v>
      </c>
      <c r="J592" s="33"/>
      <c r="K592" s="33"/>
      <c r="L592" s="326"/>
      <c r="M592" s="419">
        <f t="shared" si="56"/>
        <v>3</v>
      </c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</row>
    <row r="593" spans="1:268" s="4" customFormat="1" ht="17.25" customHeight="1" thickBot="1" x14ac:dyDescent="0.25">
      <c r="A593" s="267"/>
      <c r="B593" s="309"/>
      <c r="C593" s="264"/>
      <c r="D593" s="200"/>
      <c r="E593" s="201"/>
      <c r="F593" s="202"/>
      <c r="G593" s="202"/>
      <c r="H593" s="202"/>
      <c r="I593" s="202"/>
      <c r="J593" s="202"/>
      <c r="K593" s="202"/>
      <c r="L593" s="360"/>
      <c r="M593" s="420">
        <f>SUM(M587:M592)</f>
        <v>24</v>
      </c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</row>
    <row r="594" spans="1:268" s="4" customFormat="1" ht="17.25" customHeight="1" x14ac:dyDescent="0.2">
      <c r="A594" s="568">
        <v>83</v>
      </c>
      <c r="B594" s="576" t="s">
        <v>200</v>
      </c>
      <c r="C594" s="195">
        <v>5258000011</v>
      </c>
      <c r="D594" s="196" t="s">
        <v>138</v>
      </c>
      <c r="E594" s="197" t="s">
        <v>139</v>
      </c>
      <c r="F594" s="198"/>
      <c r="G594" s="198"/>
      <c r="H594" s="198"/>
      <c r="I594" s="198"/>
      <c r="J594" s="198"/>
      <c r="K594" s="198"/>
      <c r="L594" s="325">
        <v>3</v>
      </c>
      <c r="M594" s="418">
        <f t="shared" ref="M594:M611" si="57">SUM(F594:L594)</f>
        <v>3</v>
      </c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</row>
    <row r="595" spans="1:268" ht="17.25" customHeight="1" x14ac:dyDescent="0.2">
      <c r="A595" s="551"/>
      <c r="B595" s="577"/>
      <c r="C595" s="192">
        <v>525801001</v>
      </c>
      <c r="D595" s="193" t="s">
        <v>61</v>
      </c>
      <c r="E595" s="194" t="s">
        <v>62</v>
      </c>
      <c r="F595" s="33"/>
      <c r="G595" s="33">
        <v>2</v>
      </c>
      <c r="H595" s="33">
        <v>3</v>
      </c>
      <c r="I595" s="33">
        <v>2</v>
      </c>
      <c r="J595" s="33"/>
      <c r="K595" s="33"/>
      <c r="L595" s="326"/>
      <c r="M595" s="419">
        <f t="shared" si="57"/>
        <v>7</v>
      </c>
    </row>
    <row r="596" spans="1:268" ht="17.25" customHeight="1" x14ac:dyDescent="0.2">
      <c r="A596" s="551"/>
      <c r="B596" s="577"/>
      <c r="C596" s="192"/>
      <c r="D596" s="193" t="s">
        <v>369</v>
      </c>
      <c r="E596" s="194" t="s">
        <v>73</v>
      </c>
      <c r="F596" s="33"/>
      <c r="G596" s="33">
        <v>2</v>
      </c>
      <c r="H596" s="33"/>
      <c r="I596" s="33"/>
      <c r="J596" s="33"/>
      <c r="K596" s="33"/>
      <c r="L596" s="326"/>
      <c r="M596" s="419">
        <f t="shared" si="57"/>
        <v>2</v>
      </c>
    </row>
    <row r="597" spans="1:268" s="5" customFormat="1" ht="17.25" customHeight="1" x14ac:dyDescent="0.2">
      <c r="A597" s="551"/>
      <c r="B597" s="577"/>
      <c r="C597" s="192"/>
      <c r="D597" s="193" t="s">
        <v>22</v>
      </c>
      <c r="E597" s="194" t="s">
        <v>23</v>
      </c>
      <c r="F597" s="33"/>
      <c r="G597" s="33">
        <v>17</v>
      </c>
      <c r="H597" s="33">
        <v>2</v>
      </c>
      <c r="I597" s="33">
        <v>5</v>
      </c>
      <c r="J597" s="33"/>
      <c r="K597" s="33"/>
      <c r="L597" s="326"/>
      <c r="M597" s="419">
        <f t="shared" si="57"/>
        <v>24</v>
      </c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</row>
    <row r="598" spans="1:268" s="5" customFormat="1" ht="17.25" customHeight="1" x14ac:dyDescent="0.2">
      <c r="A598" s="551"/>
      <c r="B598" s="577"/>
      <c r="C598" s="192"/>
      <c r="D598" s="193" t="s">
        <v>114</v>
      </c>
      <c r="E598" s="194" t="s">
        <v>115</v>
      </c>
      <c r="F598" s="33"/>
      <c r="G598" s="33"/>
      <c r="H598" s="33"/>
      <c r="I598" s="33"/>
      <c r="J598" s="33"/>
      <c r="K598" s="33">
        <v>1</v>
      </c>
      <c r="L598" s="326"/>
      <c r="M598" s="419">
        <f t="shared" si="57"/>
        <v>1</v>
      </c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</row>
    <row r="599" spans="1:268" s="5" customFormat="1" ht="17.25" customHeight="1" x14ac:dyDescent="0.2">
      <c r="A599" s="551"/>
      <c r="B599" s="577"/>
      <c r="C599" s="192"/>
      <c r="D599" s="193" t="s">
        <v>131</v>
      </c>
      <c r="E599" s="194" t="s">
        <v>132</v>
      </c>
      <c r="F599" s="33"/>
      <c r="G599" s="33"/>
      <c r="H599" s="33">
        <v>3</v>
      </c>
      <c r="I599" s="33"/>
      <c r="J599" s="33"/>
      <c r="K599" s="33"/>
      <c r="L599" s="326"/>
      <c r="M599" s="419">
        <f t="shared" si="57"/>
        <v>3</v>
      </c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</row>
    <row r="600" spans="1:268" ht="21.75" customHeight="1" x14ac:dyDescent="0.2">
      <c r="A600" s="551"/>
      <c r="B600" s="577"/>
      <c r="C600" s="192"/>
      <c r="D600" s="193" t="s">
        <v>127</v>
      </c>
      <c r="E600" s="194" t="s">
        <v>126</v>
      </c>
      <c r="F600" s="33"/>
      <c r="G600" s="33"/>
      <c r="H600" s="33"/>
      <c r="I600" s="33"/>
      <c r="J600" s="33"/>
      <c r="K600" s="33"/>
      <c r="L600" s="326">
        <v>2</v>
      </c>
      <c r="M600" s="419">
        <f t="shared" si="57"/>
        <v>2</v>
      </c>
    </row>
    <row r="601" spans="1:268" s="4" customFormat="1" ht="21.75" customHeight="1" x14ac:dyDescent="0.2">
      <c r="A601" s="551"/>
      <c r="B601" s="577"/>
      <c r="C601" s="192"/>
      <c r="D601" s="193" t="s">
        <v>56</v>
      </c>
      <c r="E601" s="194" t="s">
        <v>57</v>
      </c>
      <c r="F601" s="33"/>
      <c r="G601" s="33">
        <v>11</v>
      </c>
      <c r="H601" s="33"/>
      <c r="I601" s="33"/>
      <c r="J601" s="33"/>
      <c r="K601" s="33"/>
      <c r="L601" s="326"/>
      <c r="M601" s="419">
        <f t="shared" si="57"/>
        <v>11</v>
      </c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</row>
    <row r="602" spans="1:268" s="4" customFormat="1" ht="25.5" customHeight="1" x14ac:dyDescent="0.2">
      <c r="A602" s="551"/>
      <c r="B602" s="577"/>
      <c r="C602" s="192"/>
      <c r="D602" s="193" t="s">
        <v>730</v>
      </c>
      <c r="E602" s="194" t="s">
        <v>64</v>
      </c>
      <c r="F602" s="33"/>
      <c r="G602" s="33"/>
      <c r="H602" s="33"/>
      <c r="I602" s="33"/>
      <c r="J602" s="33"/>
      <c r="K602" s="33">
        <v>1</v>
      </c>
      <c r="L602" s="326"/>
      <c r="M602" s="419">
        <f t="shared" si="57"/>
        <v>1</v>
      </c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</row>
    <row r="603" spans="1:268" s="4" customFormat="1" ht="21.75" customHeight="1" x14ac:dyDescent="0.2">
      <c r="A603" s="551"/>
      <c r="B603" s="577"/>
      <c r="C603" s="192"/>
      <c r="D603" s="193" t="s">
        <v>141</v>
      </c>
      <c r="E603" s="194" t="s">
        <v>142</v>
      </c>
      <c r="F603" s="33"/>
      <c r="G603" s="33"/>
      <c r="H603" s="33">
        <v>1</v>
      </c>
      <c r="I603" s="33"/>
      <c r="J603" s="33"/>
      <c r="K603" s="33"/>
      <c r="L603" s="326"/>
      <c r="M603" s="419">
        <f t="shared" si="57"/>
        <v>1</v>
      </c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</row>
    <row r="604" spans="1:268" s="4" customFormat="1" ht="18.75" customHeight="1" x14ac:dyDescent="0.2">
      <c r="A604" s="551"/>
      <c r="B604" s="577"/>
      <c r="C604" s="192"/>
      <c r="D604" s="193" t="s">
        <v>72</v>
      </c>
      <c r="E604" s="194" t="s">
        <v>40</v>
      </c>
      <c r="F604" s="33"/>
      <c r="G604" s="33"/>
      <c r="H604" s="33">
        <v>1</v>
      </c>
      <c r="I604" s="33"/>
      <c r="J604" s="33"/>
      <c r="K604" s="33"/>
      <c r="L604" s="326"/>
      <c r="M604" s="419">
        <f t="shared" si="57"/>
        <v>1</v>
      </c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</row>
    <row r="605" spans="1:268" s="4" customFormat="1" ht="18" customHeight="1" x14ac:dyDescent="0.2">
      <c r="A605" s="551"/>
      <c r="B605" s="577"/>
      <c r="C605" s="192"/>
      <c r="D605" s="193" t="s">
        <v>63</v>
      </c>
      <c r="E605" s="194" t="s">
        <v>64</v>
      </c>
      <c r="F605" s="33"/>
      <c r="G605" s="33"/>
      <c r="H605" s="33"/>
      <c r="I605" s="33"/>
      <c r="J605" s="33"/>
      <c r="K605" s="33"/>
      <c r="L605" s="326">
        <v>1</v>
      </c>
      <c r="M605" s="419">
        <f t="shared" si="57"/>
        <v>1</v>
      </c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</row>
    <row r="606" spans="1:268" s="4" customFormat="1" ht="21" customHeight="1" x14ac:dyDescent="0.2">
      <c r="A606" s="551"/>
      <c r="B606" s="577"/>
      <c r="C606" s="192"/>
      <c r="D606" s="193" t="s">
        <v>49</v>
      </c>
      <c r="E606" s="194" t="s">
        <v>50</v>
      </c>
      <c r="F606" s="33">
        <v>4</v>
      </c>
      <c r="G606" s="33">
        <v>3</v>
      </c>
      <c r="H606" s="33">
        <v>3</v>
      </c>
      <c r="I606" s="33">
        <v>3</v>
      </c>
      <c r="J606" s="33"/>
      <c r="K606" s="33"/>
      <c r="L606" s="326"/>
      <c r="M606" s="419">
        <f t="shared" si="57"/>
        <v>13</v>
      </c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</row>
    <row r="607" spans="1:268" s="4" customFormat="1" ht="21" customHeight="1" x14ac:dyDescent="0.2">
      <c r="A607" s="551"/>
      <c r="B607" s="577"/>
      <c r="C607" s="192"/>
      <c r="D607" s="193" t="s">
        <v>8</v>
      </c>
      <c r="E607" s="194" t="s">
        <v>9</v>
      </c>
      <c r="F607" s="33"/>
      <c r="G607" s="33"/>
      <c r="H607" s="33"/>
      <c r="I607" s="33"/>
      <c r="J607" s="33"/>
      <c r="K607" s="33">
        <v>3</v>
      </c>
      <c r="L607" s="326"/>
      <c r="M607" s="419">
        <f t="shared" si="57"/>
        <v>3</v>
      </c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</row>
    <row r="608" spans="1:268" s="4" customFormat="1" ht="21.75" customHeight="1" x14ac:dyDescent="0.2">
      <c r="A608" s="551"/>
      <c r="B608" s="577"/>
      <c r="C608" s="192"/>
      <c r="D608" s="193" t="s">
        <v>74</v>
      </c>
      <c r="E608" s="194" t="s">
        <v>75</v>
      </c>
      <c r="F608" s="33"/>
      <c r="G608" s="33"/>
      <c r="H608" s="33">
        <v>1</v>
      </c>
      <c r="I608" s="33"/>
      <c r="J608" s="33"/>
      <c r="K608" s="33"/>
      <c r="L608" s="326"/>
      <c r="M608" s="419">
        <f t="shared" si="57"/>
        <v>1</v>
      </c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</row>
    <row r="609" spans="1:268" s="4" customFormat="1" ht="21.75" customHeight="1" x14ac:dyDescent="0.2">
      <c r="A609" s="551"/>
      <c r="B609" s="577"/>
      <c r="C609" s="192"/>
      <c r="D609" s="193" t="s">
        <v>80</v>
      </c>
      <c r="E609" s="194" t="s">
        <v>81</v>
      </c>
      <c r="F609" s="33"/>
      <c r="G609" s="33"/>
      <c r="H609" s="33"/>
      <c r="I609" s="33"/>
      <c r="J609" s="33"/>
      <c r="K609" s="33"/>
      <c r="L609" s="326">
        <v>1</v>
      </c>
      <c r="M609" s="419">
        <f t="shared" si="57"/>
        <v>1</v>
      </c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</row>
    <row r="610" spans="1:268" ht="17.25" customHeight="1" x14ac:dyDescent="0.2">
      <c r="A610" s="551"/>
      <c r="B610" s="577"/>
      <c r="C610" s="192"/>
      <c r="D610" s="193" t="s">
        <v>82</v>
      </c>
      <c r="E610" s="194" t="s">
        <v>14</v>
      </c>
      <c r="F610" s="33"/>
      <c r="G610" s="33">
        <v>2</v>
      </c>
      <c r="H610" s="33">
        <v>2</v>
      </c>
      <c r="I610" s="33">
        <v>3</v>
      </c>
      <c r="J610" s="33"/>
      <c r="K610" s="33"/>
      <c r="L610" s="326"/>
      <c r="M610" s="419">
        <f t="shared" si="57"/>
        <v>7</v>
      </c>
    </row>
    <row r="611" spans="1:268" ht="17.25" customHeight="1" x14ac:dyDescent="0.2">
      <c r="A611" s="551"/>
      <c r="B611" s="577"/>
      <c r="C611" s="192"/>
      <c r="D611" s="193" t="s">
        <v>195</v>
      </c>
      <c r="E611" s="194" t="s">
        <v>107</v>
      </c>
      <c r="F611" s="33"/>
      <c r="G611" s="33"/>
      <c r="H611" s="33"/>
      <c r="I611" s="33"/>
      <c r="J611" s="33"/>
      <c r="K611" s="33">
        <v>2</v>
      </c>
      <c r="L611" s="326">
        <v>2</v>
      </c>
      <c r="M611" s="419">
        <f t="shared" si="57"/>
        <v>4</v>
      </c>
    </row>
    <row r="612" spans="1:268" s="4" customFormat="1" ht="26.25" customHeight="1" thickBot="1" x14ac:dyDescent="0.25">
      <c r="A612" s="569"/>
      <c r="B612" s="578"/>
      <c r="C612" s="199"/>
      <c r="D612" s="200"/>
      <c r="E612" s="201"/>
      <c r="F612" s="202"/>
      <c r="G612" s="202"/>
      <c r="H612" s="202"/>
      <c r="I612" s="202"/>
      <c r="J612" s="202"/>
      <c r="K612" s="202"/>
      <c r="L612" s="360"/>
      <c r="M612" s="420">
        <f>SUM(M594:M611)</f>
        <v>86</v>
      </c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</row>
    <row r="613" spans="1:268" s="4" customFormat="1" ht="43.5" customHeight="1" x14ac:dyDescent="0.2">
      <c r="A613" s="265">
        <v>84</v>
      </c>
      <c r="B613" s="310" t="s">
        <v>726</v>
      </c>
      <c r="C613" s="268" t="s">
        <v>761</v>
      </c>
      <c r="D613" s="196" t="s">
        <v>727</v>
      </c>
      <c r="E613" s="197" t="s">
        <v>206</v>
      </c>
      <c r="F613" s="198"/>
      <c r="G613" s="198">
        <v>5</v>
      </c>
      <c r="H613" s="198">
        <v>2</v>
      </c>
      <c r="I613" s="198"/>
      <c r="J613" s="198"/>
      <c r="K613" s="198"/>
      <c r="L613" s="325"/>
      <c r="M613" s="418">
        <f t="shared" si="56"/>
        <v>7</v>
      </c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</row>
    <row r="614" spans="1:268" s="4" customFormat="1" ht="26.25" customHeight="1" thickBot="1" x14ac:dyDescent="0.25">
      <c r="A614" s="266"/>
      <c r="B614" s="312"/>
      <c r="C614" s="264" t="s">
        <v>762</v>
      </c>
      <c r="D614" s="200"/>
      <c r="E614" s="201"/>
      <c r="F614" s="202"/>
      <c r="G614" s="202"/>
      <c r="H614" s="202"/>
      <c r="I614" s="202"/>
      <c r="J614" s="202"/>
      <c r="K614" s="202"/>
      <c r="L614" s="360"/>
      <c r="M614" s="420">
        <v>7</v>
      </c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</row>
    <row r="615" spans="1:268" ht="39" customHeight="1" x14ac:dyDescent="0.2">
      <c r="A615" s="265">
        <v>85</v>
      </c>
      <c r="B615" s="310" t="s">
        <v>485</v>
      </c>
      <c r="C615" s="268">
        <v>5200000310</v>
      </c>
      <c r="D615" s="335" t="s">
        <v>441</v>
      </c>
      <c r="E615" s="252" t="s">
        <v>93</v>
      </c>
      <c r="F615" s="198"/>
      <c r="G615" s="198">
        <v>1</v>
      </c>
      <c r="H615" s="198"/>
      <c r="I615" s="198"/>
      <c r="J615" s="198"/>
      <c r="K615" s="198"/>
      <c r="L615" s="325"/>
      <c r="M615" s="418">
        <f t="shared" si="56"/>
        <v>1</v>
      </c>
    </row>
    <row r="616" spans="1:268" s="4" customFormat="1" ht="17.25" customHeight="1" x14ac:dyDescent="0.2">
      <c r="A616" s="266"/>
      <c r="B616" s="312"/>
      <c r="C616" s="269">
        <v>526001001</v>
      </c>
      <c r="D616" s="220" t="s">
        <v>747</v>
      </c>
      <c r="E616" s="221" t="s">
        <v>95</v>
      </c>
      <c r="F616" s="33"/>
      <c r="G616" s="33"/>
      <c r="H616" s="33">
        <v>1</v>
      </c>
      <c r="I616" s="33"/>
      <c r="J616" s="33"/>
      <c r="K616" s="33"/>
      <c r="L616" s="326"/>
      <c r="M616" s="419">
        <f t="shared" si="56"/>
        <v>1</v>
      </c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</row>
    <row r="617" spans="1:268" s="4" customFormat="1" ht="17.25" customHeight="1" thickBot="1" x14ac:dyDescent="0.25">
      <c r="A617" s="266"/>
      <c r="B617" s="312"/>
      <c r="C617" s="276"/>
      <c r="D617" s="214"/>
      <c r="E617" s="215"/>
      <c r="F617" s="34"/>
      <c r="G617" s="34"/>
      <c r="H617" s="34"/>
      <c r="I617" s="34"/>
      <c r="J617" s="34"/>
      <c r="K617" s="34"/>
      <c r="L617" s="361"/>
      <c r="M617" s="422">
        <f>SUM(M615:M616)</f>
        <v>2</v>
      </c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</row>
    <row r="618" spans="1:268" ht="30.75" customHeight="1" x14ac:dyDescent="0.2">
      <c r="A618" s="285">
        <v>86</v>
      </c>
      <c r="B618" s="332" t="s">
        <v>414</v>
      </c>
      <c r="C618" s="268" t="s">
        <v>488</v>
      </c>
      <c r="D618" s="196" t="s">
        <v>141</v>
      </c>
      <c r="E618" s="197" t="s">
        <v>142</v>
      </c>
      <c r="F618" s="198"/>
      <c r="G618" s="198">
        <v>10</v>
      </c>
      <c r="H618" s="198">
        <v>10</v>
      </c>
      <c r="I618" s="198"/>
      <c r="J618" s="198"/>
      <c r="K618" s="198"/>
      <c r="L618" s="325"/>
      <c r="M618" s="418">
        <f t="shared" ref="M618" si="58">SUM(F618:L618)</f>
        <v>20</v>
      </c>
    </row>
    <row r="619" spans="1:268" s="4" customFormat="1" ht="18" customHeight="1" thickBot="1" x14ac:dyDescent="0.25">
      <c r="A619" s="286"/>
      <c r="B619" s="303"/>
      <c r="C619" s="264" t="s">
        <v>471</v>
      </c>
      <c r="D619" s="200"/>
      <c r="E619" s="201"/>
      <c r="F619" s="202"/>
      <c r="G619" s="202"/>
      <c r="H619" s="202"/>
      <c r="I619" s="202"/>
      <c r="J619" s="202"/>
      <c r="K619" s="202"/>
      <c r="L619" s="360"/>
      <c r="M619" s="420">
        <v>20</v>
      </c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</row>
    <row r="620" spans="1:268" ht="17.25" customHeight="1" x14ac:dyDescent="0.2">
      <c r="A620" s="568">
        <v>87</v>
      </c>
      <c r="B620" s="554" t="s">
        <v>464</v>
      </c>
      <c r="C620" s="195" t="s">
        <v>489</v>
      </c>
      <c r="D620" s="196" t="s">
        <v>158</v>
      </c>
      <c r="E620" s="197" t="s">
        <v>159</v>
      </c>
      <c r="F620" s="198"/>
      <c r="G620" s="198"/>
      <c r="H620" s="198"/>
      <c r="I620" s="198"/>
      <c r="J620" s="198"/>
      <c r="K620" s="198">
        <v>5</v>
      </c>
      <c r="L620" s="325">
        <v>5</v>
      </c>
      <c r="M620" s="418">
        <f t="shared" ref="M620" si="59">SUM(F620:L620)</f>
        <v>10</v>
      </c>
    </row>
    <row r="621" spans="1:268" ht="24.75" customHeight="1" x14ac:dyDescent="0.2">
      <c r="A621" s="551"/>
      <c r="B621" s="553"/>
      <c r="C621" s="192" t="s">
        <v>358</v>
      </c>
      <c r="D621" s="193" t="s">
        <v>465</v>
      </c>
      <c r="E621" s="194" t="s">
        <v>142</v>
      </c>
      <c r="F621" s="33">
        <v>14</v>
      </c>
      <c r="G621" s="33">
        <v>10</v>
      </c>
      <c r="H621" s="33">
        <v>6</v>
      </c>
      <c r="I621" s="33">
        <v>8</v>
      </c>
      <c r="J621" s="33"/>
      <c r="K621" s="33"/>
      <c r="L621" s="326"/>
      <c r="M621" s="419">
        <f>SUM(F621:L621)</f>
        <v>38</v>
      </c>
    </row>
    <row r="622" spans="1:268" s="4" customFormat="1" ht="17.25" customHeight="1" thickBot="1" x14ac:dyDescent="0.25">
      <c r="A622" s="569"/>
      <c r="B622" s="555"/>
      <c r="C622" s="199"/>
      <c r="D622" s="200"/>
      <c r="E622" s="201"/>
      <c r="F622" s="202"/>
      <c r="G622" s="202"/>
      <c r="H622" s="202"/>
      <c r="I622" s="202"/>
      <c r="J622" s="202"/>
      <c r="K622" s="202"/>
      <c r="L622" s="360"/>
      <c r="M622" s="420">
        <f>SUM(M620:M621)</f>
        <v>48</v>
      </c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</row>
    <row r="623" spans="1:268" ht="17.25" customHeight="1" x14ac:dyDescent="0.2">
      <c r="A623" s="265">
        <v>88</v>
      </c>
      <c r="B623" s="310" t="s">
        <v>232</v>
      </c>
      <c r="C623" s="268">
        <v>5257036230</v>
      </c>
      <c r="D623" s="196" t="s">
        <v>77</v>
      </c>
      <c r="E623" s="197"/>
      <c r="F623" s="198"/>
      <c r="G623" s="198"/>
      <c r="H623" s="198">
        <v>2</v>
      </c>
      <c r="I623" s="198"/>
      <c r="J623" s="198"/>
      <c r="K623" s="198"/>
      <c r="L623" s="325"/>
      <c r="M623" s="418">
        <f>SUM(F623:L623)</f>
        <v>2</v>
      </c>
    </row>
    <row r="624" spans="1:268" s="4" customFormat="1" ht="17.25" customHeight="1" x14ac:dyDescent="0.2">
      <c r="A624" s="266"/>
      <c r="B624" s="312"/>
      <c r="C624" s="269" t="s">
        <v>470</v>
      </c>
      <c r="D624" s="193" t="s">
        <v>78</v>
      </c>
      <c r="E624" s="194" t="s">
        <v>79</v>
      </c>
      <c r="F624" s="33"/>
      <c r="G624" s="33"/>
      <c r="H624" s="33">
        <v>2</v>
      </c>
      <c r="I624" s="33">
        <v>1</v>
      </c>
      <c r="J624" s="33">
        <v>2</v>
      </c>
      <c r="K624" s="33"/>
      <c r="L624" s="326"/>
      <c r="M624" s="419">
        <f>SUM(F624:L624)</f>
        <v>5</v>
      </c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</row>
    <row r="625" spans="1:268" s="4" customFormat="1" ht="17.25" customHeight="1" x14ac:dyDescent="0.2">
      <c r="A625" s="266"/>
      <c r="B625" s="312"/>
      <c r="C625" s="269"/>
      <c r="D625" s="193" t="s">
        <v>74</v>
      </c>
      <c r="E625" s="194" t="s">
        <v>75</v>
      </c>
      <c r="F625" s="33"/>
      <c r="G625" s="33">
        <v>2</v>
      </c>
      <c r="H625" s="33">
        <v>2</v>
      </c>
      <c r="I625" s="33">
        <v>2</v>
      </c>
      <c r="J625" s="33"/>
      <c r="K625" s="33"/>
      <c r="L625" s="326"/>
      <c r="M625" s="419">
        <f>SUM(F625:L625)</f>
        <v>6</v>
      </c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</row>
    <row r="626" spans="1:268" ht="17.25" customHeight="1" thickBot="1" x14ac:dyDescent="0.25">
      <c r="A626" s="267"/>
      <c r="B626" s="309"/>
      <c r="C626" s="264"/>
      <c r="D626" s="200"/>
      <c r="E626" s="201"/>
      <c r="F626" s="202"/>
      <c r="G626" s="202"/>
      <c r="H626" s="202"/>
      <c r="I626" s="202"/>
      <c r="J626" s="202"/>
      <c r="K626" s="202"/>
      <c r="L626" s="360"/>
      <c r="M626" s="420">
        <f>SUM(M623:M625)</f>
        <v>13</v>
      </c>
    </row>
    <row r="627" spans="1:268" s="4" customFormat="1" ht="17.25" customHeight="1" x14ac:dyDescent="0.2">
      <c r="A627" s="568">
        <v>89</v>
      </c>
      <c r="B627" s="554" t="s">
        <v>204</v>
      </c>
      <c r="C627" s="195">
        <v>5262073044</v>
      </c>
      <c r="D627" s="196" t="s">
        <v>195</v>
      </c>
      <c r="E627" s="197" t="s">
        <v>107</v>
      </c>
      <c r="F627" s="198"/>
      <c r="G627" s="198"/>
      <c r="H627" s="198"/>
      <c r="I627" s="198"/>
      <c r="J627" s="198"/>
      <c r="K627" s="198">
        <v>2</v>
      </c>
      <c r="L627" s="325">
        <v>2</v>
      </c>
      <c r="M627" s="418">
        <f>SUM(F627:L627)</f>
        <v>4</v>
      </c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</row>
    <row r="628" spans="1:268" ht="17.25" customHeight="1" x14ac:dyDescent="0.2">
      <c r="A628" s="551"/>
      <c r="B628" s="553"/>
      <c r="C628" s="192">
        <v>522901001</v>
      </c>
      <c r="D628" s="193" t="s">
        <v>67</v>
      </c>
      <c r="E628" s="194" t="s">
        <v>68</v>
      </c>
      <c r="F628" s="33"/>
      <c r="G628" s="33"/>
      <c r="H628" s="33"/>
      <c r="I628" s="33">
        <v>2</v>
      </c>
      <c r="J628" s="33"/>
      <c r="K628" s="33"/>
      <c r="L628" s="326"/>
      <c r="M628" s="419">
        <f>SUM(F628:L628)</f>
        <v>2</v>
      </c>
    </row>
    <row r="629" spans="1:268" s="4" customFormat="1" ht="30.75" customHeight="1" x14ac:dyDescent="0.2">
      <c r="A629" s="551"/>
      <c r="B629" s="553"/>
      <c r="C629" s="192"/>
      <c r="D629" s="193" t="s">
        <v>135</v>
      </c>
      <c r="E629" s="194" t="s">
        <v>14</v>
      </c>
      <c r="F629" s="33"/>
      <c r="G629" s="33">
        <v>16</v>
      </c>
      <c r="H629" s="33">
        <v>2</v>
      </c>
      <c r="I629" s="33">
        <v>3</v>
      </c>
      <c r="J629" s="33"/>
      <c r="K629" s="33"/>
      <c r="L629" s="326"/>
      <c r="M629" s="419">
        <f>SUM(F629:L629)</f>
        <v>21</v>
      </c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</row>
    <row r="630" spans="1:268" s="4" customFormat="1" ht="17.25" customHeight="1" thickBot="1" x14ac:dyDescent="0.25">
      <c r="A630" s="569"/>
      <c r="B630" s="555"/>
      <c r="C630" s="199"/>
      <c r="D630" s="200"/>
      <c r="E630" s="201"/>
      <c r="F630" s="202"/>
      <c r="G630" s="202"/>
      <c r="H630" s="202"/>
      <c r="I630" s="202"/>
      <c r="J630" s="202"/>
      <c r="K630" s="202"/>
      <c r="L630" s="360"/>
      <c r="M630" s="420">
        <f>SUM(M627:M629)</f>
        <v>27</v>
      </c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</row>
    <row r="631" spans="1:268" ht="17.25" customHeight="1" x14ac:dyDescent="0.2">
      <c r="A631" s="265">
        <v>90</v>
      </c>
      <c r="B631" s="310" t="s">
        <v>386</v>
      </c>
      <c r="C631" s="268">
        <v>5262143453</v>
      </c>
      <c r="D631" s="196" t="s">
        <v>141</v>
      </c>
      <c r="E631" s="197" t="s">
        <v>142</v>
      </c>
      <c r="F631" s="198"/>
      <c r="G631" s="198">
        <v>11</v>
      </c>
      <c r="H631" s="198">
        <v>7</v>
      </c>
      <c r="I631" s="198"/>
      <c r="J631" s="198"/>
      <c r="K631" s="198"/>
      <c r="L631" s="325"/>
      <c r="M631" s="418">
        <f>SUM(F631:L631)</f>
        <v>18</v>
      </c>
    </row>
    <row r="632" spans="1:268" ht="17.25" customHeight="1" thickBot="1" x14ac:dyDescent="0.25">
      <c r="A632" s="266"/>
      <c r="B632" s="312"/>
      <c r="C632" s="264">
        <v>526201001</v>
      </c>
      <c r="D632" s="200"/>
      <c r="E632" s="201"/>
      <c r="F632" s="202"/>
      <c r="G632" s="202"/>
      <c r="H632" s="202"/>
      <c r="I632" s="202"/>
      <c r="J632" s="202"/>
      <c r="K632" s="202"/>
      <c r="L632" s="360"/>
      <c r="M632" s="420">
        <v>14</v>
      </c>
    </row>
    <row r="633" spans="1:268" ht="33" customHeight="1" x14ac:dyDescent="0.2">
      <c r="A633" s="265">
        <v>91</v>
      </c>
      <c r="B633" s="310" t="s">
        <v>503</v>
      </c>
      <c r="C633" s="268" t="s">
        <v>486</v>
      </c>
      <c r="D633" s="196" t="s">
        <v>105</v>
      </c>
      <c r="E633" s="197" t="s">
        <v>106</v>
      </c>
      <c r="F633" s="198"/>
      <c r="G633" s="198"/>
      <c r="H633" s="198">
        <v>10</v>
      </c>
      <c r="I633" s="198"/>
      <c r="J633" s="198"/>
      <c r="K633" s="198"/>
      <c r="L633" s="325"/>
      <c r="M633" s="418">
        <f t="shared" ref="M633" si="60">SUM(F633:L633)</f>
        <v>10</v>
      </c>
    </row>
    <row r="634" spans="1:268" ht="18.75" customHeight="1" thickBot="1" x14ac:dyDescent="0.25">
      <c r="A634" s="266"/>
      <c r="B634" s="312"/>
      <c r="C634" s="276" t="s">
        <v>487</v>
      </c>
      <c r="D634" s="200"/>
      <c r="E634" s="201"/>
      <c r="F634" s="202"/>
      <c r="G634" s="202"/>
      <c r="H634" s="202"/>
      <c r="I634" s="202"/>
      <c r="J634" s="202"/>
      <c r="K634" s="202"/>
      <c r="L634" s="360"/>
      <c r="M634" s="420">
        <v>10</v>
      </c>
    </row>
    <row r="635" spans="1:268" s="4" customFormat="1" ht="26.25" customHeight="1" thickBot="1" x14ac:dyDescent="0.25">
      <c r="A635" s="265">
        <v>92</v>
      </c>
      <c r="B635" s="364" t="s">
        <v>396</v>
      </c>
      <c r="C635" s="359">
        <v>5262986132</v>
      </c>
      <c r="D635" s="275" t="s">
        <v>30</v>
      </c>
      <c r="E635" s="197" t="s">
        <v>31</v>
      </c>
      <c r="F635" s="357"/>
      <c r="G635" s="357">
        <v>1</v>
      </c>
      <c r="H635" s="357">
        <v>1</v>
      </c>
      <c r="I635" s="357"/>
      <c r="J635" s="357"/>
      <c r="K635" s="357"/>
      <c r="L635" s="407"/>
      <c r="M635" s="423">
        <f t="shared" ref="M635:M648" si="61">SUM(F635:L635)</f>
        <v>2</v>
      </c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</row>
    <row r="636" spans="1:268" s="4" customFormat="1" ht="26.25" customHeight="1" x14ac:dyDescent="0.2">
      <c r="A636" s="266"/>
      <c r="B636" s="312"/>
      <c r="C636" s="358">
        <v>526201001</v>
      </c>
      <c r="D636" s="193" t="s">
        <v>15</v>
      </c>
      <c r="E636" s="356" t="s">
        <v>16</v>
      </c>
      <c r="F636" s="362"/>
      <c r="G636" s="362">
        <v>1</v>
      </c>
      <c r="H636" s="363"/>
      <c r="I636" s="362"/>
      <c r="J636" s="362"/>
      <c r="K636" s="362"/>
      <c r="L636" s="408"/>
      <c r="M636" s="419">
        <f t="shared" ref="M636" si="62">SUM(F636:L636)</f>
        <v>1</v>
      </c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</row>
    <row r="637" spans="1:268" s="4" customFormat="1" ht="17.25" customHeight="1" x14ac:dyDescent="0.2">
      <c r="A637" s="266"/>
      <c r="B637" s="312"/>
      <c r="C637" s="352"/>
      <c r="D637" s="193" t="s">
        <v>24</v>
      </c>
      <c r="E637" s="194" t="s">
        <v>25</v>
      </c>
      <c r="F637" s="37">
        <v>1</v>
      </c>
      <c r="G637" s="37">
        <v>1</v>
      </c>
      <c r="H637" s="37"/>
      <c r="I637" s="37"/>
      <c r="J637" s="37"/>
      <c r="K637" s="37"/>
      <c r="L637" s="406"/>
      <c r="M637" s="419">
        <f t="shared" si="61"/>
        <v>2</v>
      </c>
      <c r="N637" s="36"/>
      <c r="O637" s="36"/>
      <c r="P637" s="443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</row>
    <row r="638" spans="1:268" ht="17.25" customHeight="1" x14ac:dyDescent="0.2">
      <c r="A638" s="266"/>
      <c r="B638" s="312"/>
      <c r="C638" s="352"/>
      <c r="D638" s="193" t="s">
        <v>28</v>
      </c>
      <c r="E638" s="194" t="s">
        <v>29</v>
      </c>
      <c r="F638" s="33"/>
      <c r="G638" s="33"/>
      <c r="H638" s="33">
        <v>1</v>
      </c>
      <c r="I638" s="33">
        <v>6</v>
      </c>
      <c r="J638" s="33"/>
      <c r="K638" s="33"/>
      <c r="L638" s="326"/>
      <c r="M638" s="419">
        <f t="shared" si="61"/>
        <v>7</v>
      </c>
    </row>
    <row r="639" spans="1:268" s="4" customFormat="1" ht="17.25" customHeight="1" x14ac:dyDescent="0.2">
      <c r="A639" s="266"/>
      <c r="B639" s="312"/>
      <c r="C639" s="352"/>
      <c r="D639" s="193" t="s">
        <v>72</v>
      </c>
      <c r="E639" s="194" t="s">
        <v>40</v>
      </c>
      <c r="F639" s="33"/>
      <c r="G639" s="33">
        <v>7</v>
      </c>
      <c r="H639" s="33">
        <v>10</v>
      </c>
      <c r="I639" s="33"/>
      <c r="J639" s="33"/>
      <c r="K639" s="33"/>
      <c r="L639" s="326"/>
      <c r="M639" s="424">
        <f t="shared" si="61"/>
        <v>17</v>
      </c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</row>
    <row r="640" spans="1:268" s="4" customFormat="1" ht="17.25" customHeight="1" x14ac:dyDescent="0.2">
      <c r="A640" s="266"/>
      <c r="B640" s="312"/>
      <c r="C640" s="352"/>
      <c r="D640" s="193" t="s">
        <v>737</v>
      </c>
      <c r="E640" s="194" t="s">
        <v>32</v>
      </c>
      <c r="F640" s="33"/>
      <c r="G640" s="33"/>
      <c r="H640" s="33"/>
      <c r="I640" s="33"/>
      <c r="J640" s="33"/>
      <c r="K640" s="33">
        <v>1</v>
      </c>
      <c r="L640" s="326"/>
      <c r="M640" s="425">
        <f t="shared" si="61"/>
        <v>1</v>
      </c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</row>
    <row r="641" spans="1:268" s="4" customFormat="1" ht="17.25" customHeight="1" x14ac:dyDescent="0.2">
      <c r="A641" s="266"/>
      <c r="B641" s="312"/>
      <c r="C641" s="352"/>
      <c r="D641" s="193" t="s">
        <v>43</v>
      </c>
      <c r="E641" s="194" t="s">
        <v>44</v>
      </c>
      <c r="F641" s="33"/>
      <c r="G641" s="33"/>
      <c r="H641" s="33">
        <v>1</v>
      </c>
      <c r="I641" s="33"/>
      <c r="J641" s="33"/>
      <c r="K641" s="33"/>
      <c r="L641" s="326"/>
      <c r="M641" s="425">
        <f t="shared" si="61"/>
        <v>1</v>
      </c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</row>
    <row r="642" spans="1:268" s="4" customFormat="1" ht="17.25" customHeight="1" x14ac:dyDescent="0.2">
      <c r="A642" s="266"/>
      <c r="B642" s="312"/>
      <c r="C642" s="352"/>
      <c r="D642" s="193" t="s">
        <v>74</v>
      </c>
      <c r="E642" s="194" t="s">
        <v>75</v>
      </c>
      <c r="F642" s="33">
        <v>2</v>
      </c>
      <c r="G642" s="33"/>
      <c r="H642" s="33"/>
      <c r="I642" s="33"/>
      <c r="J642" s="33"/>
      <c r="K642" s="33"/>
      <c r="L642" s="326"/>
      <c r="M642" s="419">
        <f t="shared" si="61"/>
        <v>2</v>
      </c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</row>
    <row r="643" spans="1:268" ht="17.25" customHeight="1" x14ac:dyDescent="0.2">
      <c r="A643" s="266"/>
      <c r="B643" s="312"/>
      <c r="C643" s="352"/>
      <c r="D643" s="193" t="s">
        <v>141</v>
      </c>
      <c r="E643" s="194" t="s">
        <v>142</v>
      </c>
      <c r="F643" s="33"/>
      <c r="G643" s="33">
        <v>1</v>
      </c>
      <c r="H643" s="33">
        <v>1</v>
      </c>
      <c r="I643" s="33"/>
      <c r="J643" s="33"/>
      <c r="K643" s="33"/>
      <c r="L643" s="326"/>
      <c r="M643" s="421">
        <f t="shared" si="61"/>
        <v>2</v>
      </c>
    </row>
    <row r="644" spans="1:268" ht="17.25" customHeight="1" x14ac:dyDescent="0.2">
      <c r="A644" s="266"/>
      <c r="B644" s="312"/>
      <c r="C644" s="352"/>
      <c r="D644" s="193" t="s">
        <v>20</v>
      </c>
      <c r="E644" s="194" t="s">
        <v>21</v>
      </c>
      <c r="F644" s="33"/>
      <c r="G644" s="33"/>
      <c r="H644" s="33"/>
      <c r="I644" s="33"/>
      <c r="J644" s="33"/>
      <c r="K644" s="33">
        <v>1</v>
      </c>
      <c r="L644" s="326"/>
      <c r="M644" s="424">
        <f t="shared" si="61"/>
        <v>1</v>
      </c>
    </row>
    <row r="645" spans="1:268" ht="18" customHeight="1" x14ac:dyDescent="0.2">
      <c r="A645" s="266"/>
      <c r="B645" s="312"/>
      <c r="C645" s="352"/>
      <c r="D645" s="193" t="s">
        <v>36</v>
      </c>
      <c r="E645" s="194" t="s">
        <v>37</v>
      </c>
      <c r="F645" s="33">
        <v>1</v>
      </c>
      <c r="G645" s="33">
        <v>1</v>
      </c>
      <c r="H645" s="33"/>
      <c r="I645" s="33"/>
      <c r="J645" s="33"/>
      <c r="K645" s="33"/>
      <c r="L645" s="326"/>
      <c r="M645" s="425">
        <f t="shared" si="61"/>
        <v>2</v>
      </c>
    </row>
    <row r="646" spans="1:268" ht="17.25" customHeight="1" x14ac:dyDescent="0.2">
      <c r="A646" s="266"/>
      <c r="B646" s="312"/>
      <c r="C646" s="352"/>
      <c r="D646" s="193" t="s">
        <v>18</v>
      </c>
      <c r="E646" s="194" t="s">
        <v>19</v>
      </c>
      <c r="F646" s="33"/>
      <c r="G646" s="33"/>
      <c r="H646" s="33">
        <v>1</v>
      </c>
      <c r="I646" s="33"/>
      <c r="J646" s="33"/>
      <c r="K646" s="33"/>
      <c r="L646" s="326"/>
      <c r="M646" s="419">
        <f t="shared" si="61"/>
        <v>1</v>
      </c>
    </row>
    <row r="647" spans="1:268" ht="17.25" customHeight="1" x14ac:dyDescent="0.2">
      <c r="A647" s="266"/>
      <c r="B647" s="312"/>
      <c r="C647" s="352"/>
      <c r="D647" s="193" t="s">
        <v>771</v>
      </c>
      <c r="E647" s="194" t="s">
        <v>770</v>
      </c>
      <c r="F647" s="33"/>
      <c r="G647" s="33"/>
      <c r="H647" s="33">
        <v>2</v>
      </c>
      <c r="I647" s="33"/>
      <c r="J647" s="33"/>
      <c r="K647" s="33">
        <v>1</v>
      </c>
      <c r="L647" s="326"/>
      <c r="M647" s="419">
        <f t="shared" si="61"/>
        <v>3</v>
      </c>
    </row>
    <row r="648" spans="1:268" ht="17.25" customHeight="1" x14ac:dyDescent="0.2">
      <c r="A648" s="266"/>
      <c r="B648" s="312"/>
      <c r="C648" s="352"/>
      <c r="D648" s="193" t="s">
        <v>772</v>
      </c>
      <c r="E648" s="194" t="s">
        <v>58</v>
      </c>
      <c r="F648" s="33"/>
      <c r="G648" s="33"/>
      <c r="H648" s="33">
        <v>1</v>
      </c>
      <c r="I648" s="33"/>
      <c r="J648" s="33"/>
      <c r="K648" s="33"/>
      <c r="L648" s="326"/>
      <c r="M648" s="421">
        <f t="shared" si="61"/>
        <v>1</v>
      </c>
    </row>
    <row r="649" spans="1:268" ht="17.25" customHeight="1" thickBot="1" x14ac:dyDescent="0.25">
      <c r="A649" s="267"/>
      <c r="B649" s="309"/>
      <c r="C649" s="353"/>
      <c r="D649" s="200"/>
      <c r="E649" s="201"/>
      <c r="F649" s="202"/>
      <c r="G649" s="202"/>
      <c r="H649" s="202"/>
      <c r="I649" s="202"/>
      <c r="J649" s="202"/>
      <c r="K649" s="202"/>
      <c r="L649" s="360"/>
      <c r="M649" s="420">
        <f>SUM(M635:M648)</f>
        <v>43</v>
      </c>
    </row>
    <row r="650" spans="1:268" s="4" customFormat="1" ht="17.25" customHeight="1" x14ac:dyDescent="0.2">
      <c r="A650" s="562">
        <v>93</v>
      </c>
      <c r="B650" s="565" t="s">
        <v>398</v>
      </c>
      <c r="C650" s="203">
        <v>5254001230</v>
      </c>
      <c r="D650" s="204" t="s">
        <v>122</v>
      </c>
      <c r="E650" s="205" t="s">
        <v>34</v>
      </c>
      <c r="F650" s="37"/>
      <c r="G650" s="37">
        <v>1</v>
      </c>
      <c r="H650" s="37"/>
      <c r="I650" s="37">
        <v>1</v>
      </c>
      <c r="J650" s="37"/>
      <c r="K650" s="37"/>
      <c r="L650" s="406"/>
      <c r="M650" s="421">
        <f t="shared" ref="M650:M668" si="63">SUM(F650:L650)</f>
        <v>2</v>
      </c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</row>
    <row r="651" spans="1:268" s="4" customFormat="1" ht="17.25" customHeight="1" x14ac:dyDescent="0.2">
      <c r="A651" s="563"/>
      <c r="B651" s="566"/>
      <c r="C651" s="192">
        <v>525401001</v>
      </c>
      <c r="D651" s="193" t="s">
        <v>456</v>
      </c>
      <c r="E651" s="194" t="s">
        <v>457</v>
      </c>
      <c r="F651" s="33"/>
      <c r="G651" s="33"/>
      <c r="H651" s="33"/>
      <c r="I651" s="33"/>
      <c r="J651" s="33"/>
      <c r="K651" s="33"/>
      <c r="L651" s="326">
        <v>1</v>
      </c>
      <c r="M651" s="421">
        <f t="shared" ref="M651" si="64">SUM(F651:L651)</f>
        <v>1</v>
      </c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</row>
    <row r="652" spans="1:268" s="4" customFormat="1" ht="17.25" customHeight="1" x14ac:dyDescent="0.2">
      <c r="A652" s="563"/>
      <c r="B652" s="566"/>
      <c r="C652" s="192"/>
      <c r="D652" s="193" t="s">
        <v>43</v>
      </c>
      <c r="E652" s="194" t="s">
        <v>44</v>
      </c>
      <c r="F652" s="33"/>
      <c r="G652" s="33"/>
      <c r="H652" s="33"/>
      <c r="I652" s="33">
        <v>1</v>
      </c>
      <c r="J652" s="33"/>
      <c r="K652" s="33"/>
      <c r="L652" s="326"/>
      <c r="M652" s="421">
        <f t="shared" si="63"/>
        <v>1</v>
      </c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</row>
    <row r="653" spans="1:268" ht="17.25" customHeight="1" x14ac:dyDescent="0.2">
      <c r="A653" s="563"/>
      <c r="B653" s="566"/>
      <c r="C653" s="192"/>
      <c r="D653" s="193" t="s">
        <v>28</v>
      </c>
      <c r="E653" s="194" t="s">
        <v>29</v>
      </c>
      <c r="F653" s="33"/>
      <c r="G653" s="33"/>
      <c r="H653" s="33">
        <v>2</v>
      </c>
      <c r="I653" s="33">
        <v>2</v>
      </c>
      <c r="J653" s="33">
        <v>2</v>
      </c>
      <c r="K653" s="33"/>
      <c r="L653" s="326"/>
      <c r="M653" s="421">
        <f t="shared" si="63"/>
        <v>6</v>
      </c>
    </row>
    <row r="654" spans="1:268" s="4" customFormat="1" ht="17.25" customHeight="1" x14ac:dyDescent="0.2">
      <c r="A654" s="563"/>
      <c r="B654" s="566"/>
      <c r="C654" s="192"/>
      <c r="D654" s="193" t="s">
        <v>18</v>
      </c>
      <c r="E654" s="194" t="s">
        <v>19</v>
      </c>
      <c r="F654" s="33"/>
      <c r="G654" s="33"/>
      <c r="H654" s="33">
        <v>1</v>
      </c>
      <c r="I654" s="33">
        <v>1</v>
      </c>
      <c r="J654" s="33"/>
      <c r="K654" s="33"/>
      <c r="L654" s="326"/>
      <c r="M654" s="421">
        <f t="shared" si="63"/>
        <v>2</v>
      </c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</row>
    <row r="655" spans="1:268" s="4" customFormat="1" ht="17.25" customHeight="1" x14ac:dyDescent="0.2">
      <c r="A655" s="563"/>
      <c r="B655" s="566"/>
      <c r="C655" s="192"/>
      <c r="D655" s="193" t="s">
        <v>434</v>
      </c>
      <c r="E655" s="194" t="s">
        <v>21</v>
      </c>
      <c r="F655" s="33"/>
      <c r="G655" s="33"/>
      <c r="H655" s="33"/>
      <c r="I655" s="33"/>
      <c r="J655" s="33"/>
      <c r="K655" s="33">
        <v>9</v>
      </c>
      <c r="L655" s="326"/>
      <c r="M655" s="421">
        <f t="shared" si="63"/>
        <v>9</v>
      </c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</row>
    <row r="656" spans="1:268" s="4" customFormat="1" ht="17.25" customHeight="1" x14ac:dyDescent="0.2">
      <c r="A656" s="563"/>
      <c r="B656" s="566"/>
      <c r="C656" s="192"/>
      <c r="D656" s="193" t="s">
        <v>26</v>
      </c>
      <c r="E656" s="194" t="s">
        <v>27</v>
      </c>
      <c r="F656" s="33"/>
      <c r="G656" s="33"/>
      <c r="H656" s="33"/>
      <c r="I656" s="33"/>
      <c r="J656" s="33"/>
      <c r="K656" s="33"/>
      <c r="L656" s="326">
        <v>1</v>
      </c>
      <c r="M656" s="421">
        <f t="shared" si="63"/>
        <v>1</v>
      </c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</row>
    <row r="657" spans="1:268" ht="17.25" customHeight="1" x14ac:dyDescent="0.2">
      <c r="A657" s="563"/>
      <c r="B657" s="566"/>
      <c r="C657" s="192"/>
      <c r="D657" s="193" t="s">
        <v>49</v>
      </c>
      <c r="E657" s="194" t="s">
        <v>50</v>
      </c>
      <c r="F657" s="33">
        <v>1</v>
      </c>
      <c r="G657" s="33">
        <v>1</v>
      </c>
      <c r="H657" s="33">
        <v>1</v>
      </c>
      <c r="I657" s="33"/>
      <c r="J657" s="33"/>
      <c r="K657" s="33"/>
      <c r="L657" s="326"/>
      <c r="M657" s="421">
        <f t="shared" si="63"/>
        <v>3</v>
      </c>
    </row>
    <row r="658" spans="1:268" s="4" customFormat="1" ht="17.25" customHeight="1" x14ac:dyDescent="0.2">
      <c r="A658" s="563"/>
      <c r="B658" s="566"/>
      <c r="C658" s="192"/>
      <c r="D658" s="193" t="s">
        <v>730</v>
      </c>
      <c r="E658" s="194" t="s">
        <v>64</v>
      </c>
      <c r="F658" s="33"/>
      <c r="G658" s="33"/>
      <c r="H658" s="33"/>
      <c r="I658" s="33"/>
      <c r="J658" s="33"/>
      <c r="K658" s="33">
        <v>1</v>
      </c>
      <c r="L658" s="326"/>
      <c r="M658" s="421">
        <f t="shared" si="63"/>
        <v>1</v>
      </c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</row>
    <row r="659" spans="1:268" ht="17.25" customHeight="1" x14ac:dyDescent="0.2">
      <c r="A659" s="563"/>
      <c r="B659" s="566"/>
      <c r="C659" s="192"/>
      <c r="D659" s="193" t="s">
        <v>51</v>
      </c>
      <c r="E659" s="194" t="s">
        <v>52</v>
      </c>
      <c r="F659" s="33"/>
      <c r="G659" s="33"/>
      <c r="H659" s="33">
        <v>1</v>
      </c>
      <c r="I659" s="33">
        <v>1</v>
      </c>
      <c r="J659" s="33"/>
      <c r="K659" s="33"/>
      <c r="L659" s="326"/>
      <c r="M659" s="421">
        <f t="shared" si="63"/>
        <v>2</v>
      </c>
    </row>
    <row r="660" spans="1:268" s="4" customFormat="1" ht="24" customHeight="1" x14ac:dyDescent="0.2">
      <c r="A660" s="563"/>
      <c r="B660" s="566"/>
      <c r="C660" s="192"/>
      <c r="D660" s="193" t="s">
        <v>378</v>
      </c>
      <c r="E660" s="194" t="s">
        <v>107</v>
      </c>
      <c r="F660" s="33"/>
      <c r="G660" s="33"/>
      <c r="H660" s="33"/>
      <c r="I660" s="33"/>
      <c r="J660" s="33"/>
      <c r="K660" s="33"/>
      <c r="L660" s="326">
        <v>1</v>
      </c>
      <c r="M660" s="421">
        <f t="shared" si="63"/>
        <v>1</v>
      </c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</row>
    <row r="661" spans="1:268" s="4" customFormat="1" ht="24" customHeight="1" x14ac:dyDescent="0.2">
      <c r="A661" s="563"/>
      <c r="B661" s="566"/>
      <c r="C661" s="192"/>
      <c r="D661" s="193" t="s">
        <v>731</v>
      </c>
      <c r="E661" s="194" t="s">
        <v>107</v>
      </c>
      <c r="F661" s="33"/>
      <c r="G661" s="33"/>
      <c r="H661" s="33"/>
      <c r="I661" s="33"/>
      <c r="J661" s="33"/>
      <c r="K661" s="33">
        <v>1</v>
      </c>
      <c r="L661" s="326"/>
      <c r="M661" s="421">
        <f t="shared" si="63"/>
        <v>1</v>
      </c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</row>
    <row r="662" spans="1:268" ht="25.5" customHeight="1" x14ac:dyDescent="0.2">
      <c r="A662" s="563"/>
      <c r="B662" s="566"/>
      <c r="C662" s="192"/>
      <c r="D662" s="193" t="s">
        <v>187</v>
      </c>
      <c r="E662" s="194" t="s">
        <v>14</v>
      </c>
      <c r="F662" s="33"/>
      <c r="G662" s="33"/>
      <c r="H662" s="33">
        <v>1</v>
      </c>
      <c r="I662" s="33"/>
      <c r="J662" s="33"/>
      <c r="K662" s="33"/>
      <c r="L662" s="326"/>
      <c r="M662" s="421">
        <f t="shared" si="63"/>
        <v>1</v>
      </c>
    </row>
    <row r="663" spans="1:268" s="4" customFormat="1" ht="17.25" customHeight="1" x14ac:dyDescent="0.2">
      <c r="A663" s="563"/>
      <c r="B663" s="566"/>
      <c r="C663" s="192"/>
      <c r="D663" s="193" t="s">
        <v>148</v>
      </c>
      <c r="E663" s="194" t="s">
        <v>149</v>
      </c>
      <c r="F663" s="33"/>
      <c r="G663" s="33"/>
      <c r="H663" s="33"/>
      <c r="I663" s="33"/>
      <c r="J663" s="33"/>
      <c r="K663" s="33"/>
      <c r="L663" s="326">
        <v>1</v>
      </c>
      <c r="M663" s="421">
        <f t="shared" si="63"/>
        <v>1</v>
      </c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</row>
    <row r="664" spans="1:268" s="4" customFormat="1" ht="17.25" customHeight="1" x14ac:dyDescent="0.2">
      <c r="A664" s="563"/>
      <c r="B664" s="566"/>
      <c r="C664" s="192"/>
      <c r="D664" s="193" t="s">
        <v>166</v>
      </c>
      <c r="E664" s="194" t="s">
        <v>35</v>
      </c>
      <c r="F664" s="33"/>
      <c r="G664" s="33"/>
      <c r="H664" s="33"/>
      <c r="I664" s="33">
        <v>1</v>
      </c>
      <c r="J664" s="33"/>
      <c r="K664" s="33"/>
      <c r="L664" s="326"/>
      <c r="M664" s="421">
        <f t="shared" si="63"/>
        <v>1</v>
      </c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</row>
    <row r="665" spans="1:268" s="4" customFormat="1" ht="17.25" customHeight="1" x14ac:dyDescent="0.2">
      <c r="A665" s="563"/>
      <c r="B665" s="566"/>
      <c r="C665" s="192"/>
      <c r="D665" s="193" t="s">
        <v>773</v>
      </c>
      <c r="E665" s="194" t="s">
        <v>84</v>
      </c>
      <c r="F665" s="33"/>
      <c r="G665" s="33"/>
      <c r="H665" s="33"/>
      <c r="I665" s="33"/>
      <c r="J665" s="33"/>
      <c r="K665" s="33">
        <v>1</v>
      </c>
      <c r="L665" s="326"/>
      <c r="M665" s="421">
        <f t="shared" si="63"/>
        <v>1</v>
      </c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</row>
    <row r="666" spans="1:268" ht="17.25" customHeight="1" x14ac:dyDescent="0.2">
      <c r="A666" s="563"/>
      <c r="B666" s="566"/>
      <c r="C666" s="192"/>
      <c r="D666" s="193" t="s">
        <v>92</v>
      </c>
      <c r="E666" s="194" t="s">
        <v>93</v>
      </c>
      <c r="F666" s="33"/>
      <c r="G666" s="33">
        <v>1</v>
      </c>
      <c r="H666" s="33"/>
      <c r="I666" s="33">
        <v>2</v>
      </c>
      <c r="J666" s="33"/>
      <c r="K666" s="33"/>
      <c r="L666" s="326"/>
      <c r="M666" s="421">
        <f t="shared" si="63"/>
        <v>3</v>
      </c>
    </row>
    <row r="667" spans="1:268" s="4" customFormat="1" ht="24.75" customHeight="1" x14ac:dyDescent="0.2">
      <c r="A667" s="563"/>
      <c r="B667" s="566"/>
      <c r="C667" s="192"/>
      <c r="D667" s="193" t="s">
        <v>141</v>
      </c>
      <c r="E667" s="194" t="s">
        <v>142</v>
      </c>
      <c r="F667" s="33">
        <v>1</v>
      </c>
      <c r="G667" s="33"/>
      <c r="H667" s="33"/>
      <c r="I667" s="33"/>
      <c r="J667" s="33"/>
      <c r="K667" s="33"/>
      <c r="L667" s="326"/>
      <c r="M667" s="421">
        <f t="shared" si="63"/>
        <v>1</v>
      </c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</row>
    <row r="668" spans="1:268" s="4" customFormat="1" ht="17.25" customHeight="1" x14ac:dyDescent="0.2">
      <c r="A668" s="563"/>
      <c r="B668" s="566"/>
      <c r="C668" s="192"/>
      <c r="D668" s="193" t="s">
        <v>454</v>
      </c>
      <c r="E668" s="194" t="s">
        <v>66</v>
      </c>
      <c r="F668" s="33"/>
      <c r="G668" s="33"/>
      <c r="H668" s="33"/>
      <c r="I668" s="33"/>
      <c r="J668" s="33"/>
      <c r="K668" s="33">
        <v>1</v>
      </c>
      <c r="L668" s="326">
        <v>1</v>
      </c>
      <c r="M668" s="421">
        <f t="shared" si="63"/>
        <v>2</v>
      </c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</row>
    <row r="669" spans="1:268" ht="17.25" customHeight="1" thickBot="1" x14ac:dyDescent="0.25">
      <c r="A669" s="564"/>
      <c r="B669" s="567"/>
      <c r="C669" s="234"/>
      <c r="D669" s="214"/>
      <c r="E669" s="215"/>
      <c r="F669" s="34"/>
      <c r="G669" s="34"/>
      <c r="H669" s="34"/>
      <c r="I669" s="34"/>
      <c r="J669" s="34"/>
      <c r="K669" s="34"/>
      <c r="L669" s="361"/>
      <c r="M669" s="422">
        <f>SUM(M650:M668)</f>
        <v>40</v>
      </c>
    </row>
    <row r="670" spans="1:268" ht="22.5" customHeight="1" x14ac:dyDescent="0.2">
      <c r="A670" s="265">
        <v>94</v>
      </c>
      <c r="B670" s="310" t="s">
        <v>502</v>
      </c>
      <c r="C670" s="296" t="s">
        <v>490</v>
      </c>
      <c r="D670" s="196" t="s">
        <v>105</v>
      </c>
      <c r="E670" s="197"/>
      <c r="F670" s="198"/>
      <c r="G670" s="198"/>
      <c r="H670" s="198">
        <v>3</v>
      </c>
      <c r="I670" s="198"/>
      <c r="J670" s="198"/>
      <c r="K670" s="198"/>
      <c r="L670" s="325"/>
      <c r="M670" s="418">
        <f t="shared" ref="M670" si="65">SUM(F670:L670)</f>
        <v>3</v>
      </c>
    </row>
    <row r="671" spans="1:268" ht="16.5" customHeight="1" thickBot="1" x14ac:dyDescent="0.25">
      <c r="A671" s="267"/>
      <c r="B671" s="309"/>
      <c r="C671" s="264" t="s">
        <v>491</v>
      </c>
      <c r="D671" s="200"/>
      <c r="E671" s="201"/>
      <c r="F671" s="202"/>
      <c r="G671" s="202"/>
      <c r="H671" s="202"/>
      <c r="I671" s="202"/>
      <c r="J671" s="202"/>
      <c r="K671" s="202"/>
      <c r="L671" s="360"/>
      <c r="M671" s="420">
        <v>3</v>
      </c>
    </row>
    <row r="672" spans="1:268" s="4" customFormat="1" ht="16.5" customHeight="1" x14ac:dyDescent="0.2">
      <c r="A672" s="550">
        <v>95</v>
      </c>
      <c r="B672" s="548" t="s">
        <v>382</v>
      </c>
      <c r="C672" s="195">
        <v>4102009338</v>
      </c>
      <c r="D672" s="196" t="s">
        <v>28</v>
      </c>
      <c r="E672" s="197" t="s">
        <v>29</v>
      </c>
      <c r="F672" s="198"/>
      <c r="G672" s="198"/>
      <c r="H672" s="198"/>
      <c r="I672" s="198">
        <v>1</v>
      </c>
      <c r="J672" s="198"/>
      <c r="K672" s="198"/>
      <c r="L672" s="325"/>
      <c r="M672" s="418">
        <f t="shared" ref="M672" si="66">SUM(F672:L672)</f>
        <v>1</v>
      </c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</row>
    <row r="673" spans="1:268" s="4" customFormat="1" ht="16.5" customHeight="1" thickBot="1" x14ac:dyDescent="0.25">
      <c r="A673" s="552"/>
      <c r="B673" s="549"/>
      <c r="C673" s="199">
        <v>410201001</v>
      </c>
      <c r="D673" s="200"/>
      <c r="E673" s="201"/>
      <c r="F673" s="202"/>
      <c r="G673" s="202"/>
      <c r="H673" s="202"/>
      <c r="I673" s="202"/>
      <c r="J673" s="202"/>
      <c r="K673" s="202"/>
      <c r="L673" s="360"/>
      <c r="M673" s="420">
        <v>1</v>
      </c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</row>
    <row r="674" spans="1:268" ht="16.5" customHeight="1" x14ac:dyDescent="0.2">
      <c r="A674" s="550">
        <v>96</v>
      </c>
      <c r="B674" s="548" t="s">
        <v>397</v>
      </c>
      <c r="C674" s="195">
        <v>2902059091</v>
      </c>
      <c r="D674" s="196" t="s">
        <v>13</v>
      </c>
      <c r="E674" s="197" t="s">
        <v>14</v>
      </c>
      <c r="F674" s="198"/>
      <c r="G674" s="198"/>
      <c r="H674" s="198"/>
      <c r="I674" s="198">
        <v>1</v>
      </c>
      <c r="J674" s="198"/>
      <c r="K674" s="198"/>
      <c r="L674" s="325"/>
      <c r="M674" s="418">
        <f t="shared" ref="M674:M679" si="67">SUM(F674:L674)</f>
        <v>1</v>
      </c>
    </row>
    <row r="675" spans="1:268" ht="15.75" customHeight="1" x14ac:dyDescent="0.2">
      <c r="A675" s="551"/>
      <c r="B675" s="553"/>
      <c r="C675" s="192">
        <v>290201001</v>
      </c>
      <c r="D675" s="193" t="s">
        <v>15</v>
      </c>
      <c r="E675" s="194" t="s">
        <v>16</v>
      </c>
      <c r="F675" s="33"/>
      <c r="G675" s="33"/>
      <c r="H675" s="33"/>
      <c r="I675" s="33"/>
      <c r="J675" s="33">
        <v>1</v>
      </c>
      <c r="K675" s="33"/>
      <c r="L675" s="326"/>
      <c r="M675" s="419">
        <f t="shared" si="67"/>
        <v>1</v>
      </c>
    </row>
    <row r="676" spans="1:268" ht="15.75" customHeight="1" thickBot="1" x14ac:dyDescent="0.25">
      <c r="A676" s="552"/>
      <c r="B676" s="549"/>
      <c r="C676" s="199"/>
      <c r="D676" s="200"/>
      <c r="E676" s="201"/>
      <c r="F676" s="202"/>
      <c r="G676" s="202"/>
      <c r="H676" s="202"/>
      <c r="I676" s="202"/>
      <c r="J676" s="202"/>
      <c r="K676" s="202"/>
      <c r="L676" s="409"/>
      <c r="M676" s="426">
        <f>SUM(M674:M675)</f>
        <v>2</v>
      </c>
    </row>
    <row r="677" spans="1:268" ht="17.25" customHeight="1" x14ac:dyDescent="0.2">
      <c r="A677" s="556">
        <v>97</v>
      </c>
      <c r="B677" s="559" t="s">
        <v>205</v>
      </c>
      <c r="C677" s="210">
        <v>7721632827</v>
      </c>
      <c r="D677" s="250" t="s">
        <v>30</v>
      </c>
      <c r="E677" s="197" t="s">
        <v>31</v>
      </c>
      <c r="F677" s="45"/>
      <c r="G677" s="45"/>
      <c r="H677" s="45">
        <v>2</v>
      </c>
      <c r="I677" s="45"/>
      <c r="J677" s="45"/>
      <c r="K677" s="45"/>
      <c r="L677" s="410"/>
      <c r="M677" s="418">
        <f t="shared" si="67"/>
        <v>2</v>
      </c>
    </row>
    <row r="678" spans="1:268" ht="15.75" customHeight="1" x14ac:dyDescent="0.2">
      <c r="A678" s="557"/>
      <c r="B678" s="560"/>
      <c r="C678" s="208">
        <v>511743001</v>
      </c>
      <c r="D678" s="217" t="s">
        <v>15</v>
      </c>
      <c r="E678" s="194" t="s">
        <v>16</v>
      </c>
      <c r="F678" s="35"/>
      <c r="G678" s="35"/>
      <c r="H678" s="35">
        <v>10</v>
      </c>
      <c r="I678" s="35"/>
      <c r="J678" s="35"/>
      <c r="K678" s="35"/>
      <c r="L678" s="405"/>
      <c r="M678" s="419">
        <f t="shared" ref="M678" si="68">SUM(F678:L678)</f>
        <v>10</v>
      </c>
    </row>
    <row r="679" spans="1:268" s="4" customFormat="1" ht="15.75" customHeight="1" x14ac:dyDescent="0.2">
      <c r="A679" s="557"/>
      <c r="B679" s="560"/>
      <c r="C679" s="208"/>
      <c r="D679" s="217" t="s">
        <v>24</v>
      </c>
      <c r="E679" s="194" t="s">
        <v>25</v>
      </c>
      <c r="F679" s="35"/>
      <c r="G679" s="35"/>
      <c r="H679" s="35">
        <v>4</v>
      </c>
      <c r="I679" s="35"/>
      <c r="J679" s="35"/>
      <c r="K679" s="35"/>
      <c r="L679" s="405"/>
      <c r="M679" s="419">
        <f t="shared" si="67"/>
        <v>4</v>
      </c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</row>
    <row r="680" spans="1:268" s="4" customFormat="1" ht="15.75" customHeight="1" thickBot="1" x14ac:dyDescent="0.25">
      <c r="A680" s="558"/>
      <c r="B680" s="561"/>
      <c r="C680" s="212"/>
      <c r="D680" s="251"/>
      <c r="E680" s="201"/>
      <c r="F680" s="202"/>
      <c r="G680" s="202"/>
      <c r="H680" s="202"/>
      <c r="I680" s="202"/>
      <c r="J680" s="202"/>
      <c r="K680" s="202"/>
      <c r="L680" s="409"/>
      <c r="M680" s="426">
        <f>SUM(M677:M679)</f>
        <v>16</v>
      </c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</row>
    <row r="681" spans="1:268" ht="17.25" customHeight="1" x14ac:dyDescent="0.2">
      <c r="A681" s="556">
        <v>98</v>
      </c>
      <c r="B681" s="559" t="s">
        <v>207</v>
      </c>
      <c r="C681" s="210">
        <v>7721632827</v>
      </c>
      <c r="D681" s="250" t="s">
        <v>15</v>
      </c>
      <c r="E681" s="197" t="s">
        <v>16</v>
      </c>
      <c r="F681" s="45"/>
      <c r="G681" s="45"/>
      <c r="H681" s="45"/>
      <c r="I681" s="45"/>
      <c r="J681" s="45">
        <v>3</v>
      </c>
      <c r="K681" s="45"/>
      <c r="L681" s="410"/>
      <c r="M681" s="418">
        <f t="shared" ref="M681:M686" si="69">SUM(F681:L681)</f>
        <v>3</v>
      </c>
    </row>
    <row r="682" spans="1:268" ht="14.25" customHeight="1" x14ac:dyDescent="0.2">
      <c r="A682" s="557"/>
      <c r="B682" s="560"/>
      <c r="C682" s="208">
        <v>472643001</v>
      </c>
      <c r="D682" s="217" t="s">
        <v>18</v>
      </c>
      <c r="E682" s="194" t="s">
        <v>19</v>
      </c>
      <c r="F682" s="35"/>
      <c r="G682" s="35"/>
      <c r="H682" s="35">
        <v>1</v>
      </c>
      <c r="I682" s="35"/>
      <c r="J682" s="35"/>
      <c r="K682" s="35"/>
      <c r="L682" s="405"/>
      <c r="M682" s="419">
        <f t="shared" si="69"/>
        <v>1</v>
      </c>
    </row>
    <row r="683" spans="1:268" s="4" customFormat="1" ht="14.25" customHeight="1" x14ac:dyDescent="0.2">
      <c r="A683" s="557"/>
      <c r="B683" s="560"/>
      <c r="C683" s="208"/>
      <c r="D683" s="217" t="s">
        <v>28</v>
      </c>
      <c r="E683" s="194" t="s">
        <v>29</v>
      </c>
      <c r="F683" s="35"/>
      <c r="G683" s="35"/>
      <c r="H683" s="35">
        <v>2</v>
      </c>
      <c r="I683" s="35"/>
      <c r="J683" s="35"/>
      <c r="K683" s="35"/>
      <c r="L683" s="405"/>
      <c r="M683" s="419">
        <f t="shared" si="69"/>
        <v>2</v>
      </c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</row>
    <row r="684" spans="1:268" ht="20.25" customHeight="1" x14ac:dyDescent="0.2">
      <c r="A684" s="557"/>
      <c r="B684" s="560"/>
      <c r="C684" s="208"/>
      <c r="D684" s="217" t="s">
        <v>24</v>
      </c>
      <c r="E684" s="194" t="s">
        <v>25</v>
      </c>
      <c r="F684" s="35"/>
      <c r="G684" s="35"/>
      <c r="H684" s="35">
        <v>6</v>
      </c>
      <c r="I684" s="35">
        <v>1</v>
      </c>
      <c r="J684" s="35"/>
      <c r="K684" s="35"/>
      <c r="L684" s="405"/>
      <c r="M684" s="419">
        <f t="shared" si="69"/>
        <v>7</v>
      </c>
    </row>
    <row r="685" spans="1:268" s="4" customFormat="1" ht="16.5" customHeight="1" x14ac:dyDescent="0.2">
      <c r="A685" s="557"/>
      <c r="B685" s="560"/>
      <c r="C685" s="208"/>
      <c r="D685" s="217" t="s">
        <v>61</v>
      </c>
      <c r="E685" s="194" t="s">
        <v>62</v>
      </c>
      <c r="F685" s="35"/>
      <c r="G685" s="35"/>
      <c r="H685" s="35"/>
      <c r="I685" s="35">
        <v>1</v>
      </c>
      <c r="J685" s="35"/>
      <c r="K685" s="35"/>
      <c r="L685" s="405"/>
      <c r="M685" s="419">
        <f t="shared" si="69"/>
        <v>1</v>
      </c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</row>
    <row r="686" spans="1:268" s="4" customFormat="1" ht="16.5" customHeight="1" x14ac:dyDescent="0.2">
      <c r="A686" s="557"/>
      <c r="B686" s="560"/>
      <c r="C686" s="208"/>
      <c r="D686" s="217" t="s">
        <v>433</v>
      </c>
      <c r="E686" s="194" t="s">
        <v>27</v>
      </c>
      <c r="F686" s="35"/>
      <c r="G686" s="35"/>
      <c r="H686" s="35"/>
      <c r="I686" s="35"/>
      <c r="J686" s="35"/>
      <c r="K686" s="35">
        <v>1</v>
      </c>
      <c r="L686" s="405"/>
      <c r="M686" s="419">
        <f t="shared" si="69"/>
        <v>1</v>
      </c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</row>
    <row r="687" spans="1:268" ht="19.5" customHeight="1" thickBot="1" x14ac:dyDescent="0.25">
      <c r="A687" s="558"/>
      <c r="B687" s="561"/>
      <c r="C687" s="212"/>
      <c r="D687" s="251"/>
      <c r="E687" s="201"/>
      <c r="F687" s="202"/>
      <c r="G687" s="202"/>
      <c r="H687" s="202"/>
      <c r="I687" s="202"/>
      <c r="J687" s="202"/>
      <c r="K687" s="202"/>
      <c r="L687" s="411"/>
      <c r="M687" s="420">
        <f>SUM(M681:M686)</f>
        <v>15</v>
      </c>
    </row>
    <row r="688" spans="1:268" ht="15" customHeight="1" x14ac:dyDescent="0.2">
      <c r="A688" s="550">
        <v>99</v>
      </c>
      <c r="B688" s="573" t="s">
        <v>501</v>
      </c>
      <c r="C688" s="195" t="s">
        <v>492</v>
      </c>
      <c r="D688" s="258" t="s">
        <v>24</v>
      </c>
      <c r="E688" s="254" t="s">
        <v>25</v>
      </c>
      <c r="F688" s="255"/>
      <c r="G688" s="255"/>
      <c r="H688" s="255">
        <v>2</v>
      </c>
      <c r="I688" s="255">
        <v>1</v>
      </c>
      <c r="J688" s="255"/>
      <c r="K688" s="255"/>
      <c r="L688" s="412"/>
      <c r="M688" s="427">
        <f>SUM(F688:L688)</f>
        <v>3</v>
      </c>
    </row>
    <row r="689" spans="1:268" s="4" customFormat="1" ht="15" customHeight="1" x14ac:dyDescent="0.2">
      <c r="A689" s="551"/>
      <c r="B689" s="574"/>
      <c r="C689" s="192" t="s">
        <v>493</v>
      </c>
      <c r="D689" s="223" t="s">
        <v>15</v>
      </c>
      <c r="E689" s="222" t="s">
        <v>16</v>
      </c>
      <c r="F689" s="44"/>
      <c r="G689" s="44"/>
      <c r="H689" s="44">
        <v>1</v>
      </c>
      <c r="I689" s="44"/>
      <c r="J689" s="44">
        <v>2</v>
      </c>
      <c r="K689" s="44"/>
      <c r="L689" s="413"/>
      <c r="M689" s="428">
        <f>SUM(F689:L689)</f>
        <v>3</v>
      </c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</row>
    <row r="690" spans="1:268" s="4" customFormat="1" ht="15" customHeight="1" x14ac:dyDescent="0.2">
      <c r="A690" s="551"/>
      <c r="B690" s="574"/>
      <c r="C690" s="192"/>
      <c r="D690" s="223" t="s">
        <v>26</v>
      </c>
      <c r="E690" s="222" t="s">
        <v>27</v>
      </c>
      <c r="F690" s="44"/>
      <c r="G690" s="44"/>
      <c r="H690" s="44"/>
      <c r="I690" s="44"/>
      <c r="J690" s="44"/>
      <c r="K690" s="44">
        <v>1</v>
      </c>
      <c r="L690" s="413"/>
      <c r="M690" s="428">
        <f>SUM(F690:L690)</f>
        <v>1</v>
      </c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</row>
    <row r="691" spans="1:268" ht="24.75" customHeight="1" thickBot="1" x14ac:dyDescent="0.25">
      <c r="A691" s="552"/>
      <c r="B691" s="575"/>
      <c r="C691" s="199"/>
      <c r="D691" s="256"/>
      <c r="E691" s="257"/>
      <c r="F691" s="253"/>
      <c r="G691" s="253"/>
      <c r="H691" s="253"/>
      <c r="I691" s="253"/>
      <c r="J691" s="253"/>
      <c r="K691" s="253"/>
      <c r="L691" s="360"/>
      <c r="M691" s="429"/>
    </row>
    <row r="692" spans="1:268" s="4" customFormat="1" ht="24.75" customHeight="1" x14ac:dyDescent="0.2">
      <c r="A692" s="265">
        <v>100</v>
      </c>
      <c r="B692" s="646" t="s">
        <v>722</v>
      </c>
      <c r="C692" s="195" t="s">
        <v>763</v>
      </c>
      <c r="D692" s="258" t="s">
        <v>28</v>
      </c>
      <c r="E692" s="254" t="s">
        <v>29</v>
      </c>
      <c r="F692" s="255"/>
      <c r="G692" s="255"/>
      <c r="H692" s="255"/>
      <c r="I692" s="255">
        <v>1</v>
      </c>
      <c r="J692" s="255"/>
      <c r="K692" s="255"/>
      <c r="L692" s="325"/>
      <c r="M692" s="427">
        <f>SUM(F692:L692)</f>
        <v>1</v>
      </c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</row>
    <row r="693" spans="1:268" s="4" customFormat="1" ht="24.75" customHeight="1" thickBot="1" x14ac:dyDescent="0.25">
      <c r="A693" s="267"/>
      <c r="B693" s="647"/>
      <c r="C693" s="199" t="s">
        <v>764</v>
      </c>
      <c r="D693" s="256"/>
      <c r="E693" s="257"/>
      <c r="F693" s="253"/>
      <c r="G693" s="253"/>
      <c r="H693" s="253"/>
      <c r="I693" s="253"/>
      <c r="J693" s="253"/>
      <c r="K693" s="253"/>
      <c r="L693" s="360"/>
      <c r="M693" s="429">
        <v>1</v>
      </c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</row>
    <row r="694" spans="1:268" s="4" customFormat="1" ht="38.25" customHeight="1" thickBot="1" x14ac:dyDescent="0.25">
      <c r="A694" s="265">
        <v>101</v>
      </c>
      <c r="B694" s="315" t="s">
        <v>208</v>
      </c>
      <c r="C694" s="270">
        <v>7721632827</v>
      </c>
      <c r="D694" s="250" t="s">
        <v>30</v>
      </c>
      <c r="E694" s="197" t="s">
        <v>31</v>
      </c>
      <c r="F694" s="45"/>
      <c r="G694" s="45">
        <v>1</v>
      </c>
      <c r="H694" s="45"/>
      <c r="I694" s="45"/>
      <c r="J694" s="45"/>
      <c r="K694" s="45"/>
      <c r="L694" s="410"/>
      <c r="M694" s="427">
        <f t="shared" ref="M694:M695" si="70">SUM(F694:L694)</f>
        <v>1</v>
      </c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</row>
    <row r="695" spans="1:268" s="4" customFormat="1" ht="38.25" customHeight="1" x14ac:dyDescent="0.2">
      <c r="A695" s="266"/>
      <c r="B695" s="316"/>
      <c r="C695" s="289">
        <v>643943001</v>
      </c>
      <c r="D695" s="217" t="s">
        <v>18</v>
      </c>
      <c r="E695" s="194" t="s">
        <v>19</v>
      </c>
      <c r="F695" s="35"/>
      <c r="G695" s="35"/>
      <c r="H695" s="35"/>
      <c r="I695" s="35">
        <v>1</v>
      </c>
      <c r="J695" s="35"/>
      <c r="K695" s="35"/>
      <c r="L695" s="405"/>
      <c r="M695" s="427">
        <f t="shared" si="70"/>
        <v>1</v>
      </c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</row>
    <row r="696" spans="1:268" s="4" customFormat="1" ht="15" customHeight="1" thickBot="1" x14ac:dyDescent="0.25">
      <c r="A696" s="287"/>
      <c r="B696" s="317"/>
      <c r="C696" s="345"/>
      <c r="D696" s="251"/>
      <c r="E696" s="201"/>
      <c r="F696" s="191"/>
      <c r="G696" s="191"/>
      <c r="H696" s="191"/>
      <c r="I696" s="191"/>
      <c r="J696" s="191"/>
      <c r="K696" s="191"/>
      <c r="L696" s="409"/>
      <c r="M696" s="429">
        <f>SUM(M694:M695)</f>
        <v>2</v>
      </c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</row>
    <row r="697" spans="1:268" s="4" customFormat="1" ht="28.5" customHeight="1" x14ac:dyDescent="0.2">
      <c r="A697" s="386">
        <v>102</v>
      </c>
      <c r="B697" s="320" t="s">
        <v>401</v>
      </c>
      <c r="C697" s="270">
        <v>7721632827</v>
      </c>
      <c r="D697" s="250" t="s">
        <v>15</v>
      </c>
      <c r="E697" s="197" t="s">
        <v>16</v>
      </c>
      <c r="F697" s="45"/>
      <c r="G697" s="45"/>
      <c r="H697" s="45">
        <v>1</v>
      </c>
      <c r="I697" s="45"/>
      <c r="J697" s="45">
        <v>4</v>
      </c>
      <c r="K697" s="45"/>
      <c r="L697" s="410"/>
      <c r="M697" s="418">
        <f t="shared" ref="M697" si="71">SUM(F697:L697)</f>
        <v>5</v>
      </c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</row>
    <row r="698" spans="1:268" s="4" customFormat="1" ht="15" customHeight="1" thickBot="1" x14ac:dyDescent="0.25">
      <c r="A698" s="387"/>
      <c r="B698" s="365"/>
      <c r="C698" s="271">
        <v>691643001</v>
      </c>
      <c r="D698" s="217"/>
      <c r="E698" s="194"/>
      <c r="F698" s="35"/>
      <c r="G698" s="35"/>
      <c r="H698" s="35"/>
      <c r="I698" s="35"/>
      <c r="J698" s="35"/>
      <c r="K698" s="35"/>
      <c r="L698" s="405"/>
      <c r="M698" s="455">
        <v>5</v>
      </c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</row>
    <row r="699" spans="1:268" s="4" customFormat="1" ht="25.5" customHeight="1" x14ac:dyDescent="0.2">
      <c r="A699" s="459">
        <v>103</v>
      </c>
      <c r="B699" s="456" t="s">
        <v>209</v>
      </c>
      <c r="C699" s="210"/>
      <c r="D699" s="250" t="s">
        <v>131</v>
      </c>
      <c r="E699" s="197" t="s">
        <v>132</v>
      </c>
      <c r="F699" s="45"/>
      <c r="G699" s="45"/>
      <c r="H699" s="45"/>
      <c r="I699" s="45"/>
      <c r="J699" s="45"/>
      <c r="K699" s="45"/>
      <c r="L699" s="410"/>
      <c r="M699" s="418">
        <f t="shared" ref="M699:M701" si="72">SUM(F699:L699)</f>
        <v>0</v>
      </c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</row>
    <row r="700" spans="1:268" s="4" customFormat="1" ht="25.5" customHeight="1" x14ac:dyDescent="0.2">
      <c r="A700" s="460"/>
      <c r="B700" s="457"/>
      <c r="C700" s="208"/>
      <c r="D700" s="217" t="s">
        <v>133</v>
      </c>
      <c r="E700" s="194" t="s">
        <v>132</v>
      </c>
      <c r="F700" s="35"/>
      <c r="G700" s="35"/>
      <c r="H700" s="35"/>
      <c r="I700" s="35"/>
      <c r="J700" s="35"/>
      <c r="K700" s="35"/>
      <c r="L700" s="405"/>
      <c r="M700" s="419">
        <f t="shared" si="72"/>
        <v>0</v>
      </c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</row>
    <row r="701" spans="1:268" s="4" customFormat="1" ht="25.5" customHeight="1" x14ac:dyDescent="0.2">
      <c r="A701" s="460"/>
      <c r="B701" s="457"/>
      <c r="C701" s="208"/>
      <c r="D701" s="217" t="s">
        <v>498</v>
      </c>
      <c r="E701" s="194" t="s">
        <v>40</v>
      </c>
      <c r="F701" s="35"/>
      <c r="G701" s="35"/>
      <c r="H701" s="35"/>
      <c r="I701" s="35"/>
      <c r="J701" s="35"/>
      <c r="K701" s="35"/>
      <c r="L701" s="405"/>
      <c r="M701" s="419">
        <f t="shared" si="72"/>
        <v>0</v>
      </c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</row>
    <row r="702" spans="1:268" s="4" customFormat="1" ht="25.5" customHeight="1" thickBot="1" x14ac:dyDescent="0.25">
      <c r="A702" s="461"/>
      <c r="B702" s="458"/>
      <c r="C702" s="212"/>
      <c r="D702" s="251"/>
      <c r="E702" s="201"/>
      <c r="F702" s="191"/>
      <c r="G702" s="191"/>
      <c r="H702" s="191"/>
      <c r="I702" s="191"/>
      <c r="J702" s="191"/>
      <c r="K702" s="191"/>
      <c r="L702" s="409"/>
      <c r="M702" s="420">
        <f>SUM(M699:M701)</f>
        <v>0</v>
      </c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</row>
    <row r="703" spans="1:268" ht="30.75" customHeight="1" x14ac:dyDescent="0.2">
      <c r="A703" s="390">
        <v>104</v>
      </c>
      <c r="B703" s="391" t="s">
        <v>400</v>
      </c>
      <c r="C703" s="297">
        <v>7721247141</v>
      </c>
      <c r="D703" s="366" t="s">
        <v>15</v>
      </c>
      <c r="E703" s="205" t="s">
        <v>16</v>
      </c>
      <c r="F703" s="367"/>
      <c r="G703" s="367"/>
      <c r="H703" s="367">
        <v>1</v>
      </c>
      <c r="I703" s="367"/>
      <c r="J703" s="367"/>
      <c r="K703" s="367"/>
      <c r="L703" s="404"/>
      <c r="M703" s="421">
        <f t="shared" ref="M703" si="73">SUM(F703:L703)</f>
        <v>1</v>
      </c>
    </row>
    <row r="704" spans="1:268" s="4" customFormat="1" ht="31.5" customHeight="1" thickBot="1" x14ac:dyDescent="0.25">
      <c r="A704" s="388"/>
      <c r="B704" s="321"/>
      <c r="C704" s="370">
        <v>772101001</v>
      </c>
      <c r="D704" s="371"/>
      <c r="E704" s="201"/>
      <c r="F704" s="191"/>
      <c r="G704" s="191"/>
      <c r="H704" s="191"/>
      <c r="I704" s="191"/>
      <c r="J704" s="191"/>
      <c r="K704" s="191"/>
      <c r="L704" s="409"/>
      <c r="M704" s="420">
        <f>SUM(M703:M703)</f>
        <v>1</v>
      </c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</row>
    <row r="705" spans="1:268" s="4" customFormat="1" ht="31.5" customHeight="1" x14ac:dyDescent="0.2">
      <c r="A705" s="539">
        <v>105</v>
      </c>
      <c r="B705" s="536" t="s">
        <v>436</v>
      </c>
      <c r="C705" s="210">
        <v>5257172441</v>
      </c>
      <c r="D705" s="196" t="s">
        <v>435</v>
      </c>
      <c r="E705" s="197" t="s">
        <v>99</v>
      </c>
      <c r="F705" s="198"/>
      <c r="G705" s="45"/>
      <c r="H705" s="45"/>
      <c r="I705" s="45"/>
      <c r="J705" s="233"/>
      <c r="K705" s="45"/>
      <c r="L705" s="410">
        <v>2</v>
      </c>
      <c r="M705" s="418">
        <f t="shared" ref="M705:M710" si="74">SUM(F705:L705)</f>
        <v>2</v>
      </c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</row>
    <row r="706" spans="1:268" s="4" customFormat="1" ht="31.5" customHeight="1" x14ac:dyDescent="0.2">
      <c r="A706" s="540"/>
      <c r="B706" s="537"/>
      <c r="C706" s="208">
        <v>780201001</v>
      </c>
      <c r="D706" s="193" t="s">
        <v>26</v>
      </c>
      <c r="E706" s="194" t="s">
        <v>27</v>
      </c>
      <c r="F706" s="33"/>
      <c r="G706" s="35"/>
      <c r="H706" s="35"/>
      <c r="I706" s="330"/>
      <c r="J706" s="35">
        <v>1</v>
      </c>
      <c r="K706" s="35"/>
      <c r="L706" s="405">
        <v>1</v>
      </c>
      <c r="M706" s="419">
        <f t="shared" si="74"/>
        <v>2</v>
      </c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</row>
    <row r="707" spans="1:268" s="4" customFormat="1" ht="31.5" customHeight="1" x14ac:dyDescent="0.2">
      <c r="A707" s="540"/>
      <c r="B707" s="537"/>
      <c r="C707" s="208"/>
      <c r="D707" s="193" t="s">
        <v>15</v>
      </c>
      <c r="E707" s="194" t="s">
        <v>16</v>
      </c>
      <c r="F707" s="33"/>
      <c r="G707" s="35"/>
      <c r="H707" s="35"/>
      <c r="I707" s="330"/>
      <c r="J707" s="35">
        <v>3</v>
      </c>
      <c r="K707" s="35"/>
      <c r="L707" s="405"/>
      <c r="M707" s="419">
        <f t="shared" si="74"/>
        <v>3</v>
      </c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</row>
    <row r="708" spans="1:268" s="4" customFormat="1" ht="31.5" customHeight="1" x14ac:dyDescent="0.2">
      <c r="A708" s="540"/>
      <c r="B708" s="537"/>
      <c r="C708" s="208"/>
      <c r="D708" s="193" t="s">
        <v>28</v>
      </c>
      <c r="E708" s="194" t="s">
        <v>29</v>
      </c>
      <c r="F708" s="33"/>
      <c r="G708" s="35"/>
      <c r="H708" s="35"/>
      <c r="I708" s="35"/>
      <c r="J708" s="346">
        <v>1</v>
      </c>
      <c r="K708" s="35"/>
      <c r="L708" s="405"/>
      <c r="M708" s="419">
        <f t="shared" si="74"/>
        <v>1</v>
      </c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</row>
    <row r="709" spans="1:268" s="4" customFormat="1" ht="31.5" customHeight="1" x14ac:dyDescent="0.2">
      <c r="A709" s="540"/>
      <c r="B709" s="537"/>
      <c r="C709" s="208"/>
      <c r="D709" s="193" t="s">
        <v>454</v>
      </c>
      <c r="E709" s="194"/>
      <c r="F709" s="33"/>
      <c r="G709" s="35"/>
      <c r="H709" s="35"/>
      <c r="I709" s="35"/>
      <c r="J709" s="41"/>
      <c r="K709" s="35">
        <v>1</v>
      </c>
      <c r="L709" s="405"/>
      <c r="M709" s="419">
        <f t="shared" si="74"/>
        <v>1</v>
      </c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</row>
    <row r="710" spans="1:268" s="4" customFormat="1" ht="31.5" customHeight="1" x14ac:dyDescent="0.2">
      <c r="A710" s="540"/>
      <c r="B710" s="537"/>
      <c r="C710" s="208"/>
      <c r="D710" s="193" t="s">
        <v>718</v>
      </c>
      <c r="E710" s="194" t="s">
        <v>719</v>
      </c>
      <c r="F710" s="33"/>
      <c r="G710" s="35"/>
      <c r="H710" s="35"/>
      <c r="I710" s="35"/>
      <c r="J710" s="41"/>
      <c r="K710" s="35">
        <v>1</v>
      </c>
      <c r="L710" s="405"/>
      <c r="M710" s="419">
        <f t="shared" si="74"/>
        <v>1</v>
      </c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</row>
    <row r="711" spans="1:268" s="4" customFormat="1" ht="31.5" customHeight="1" thickBot="1" x14ac:dyDescent="0.25">
      <c r="A711" s="541"/>
      <c r="B711" s="538"/>
      <c r="C711" s="212"/>
      <c r="D711" s="200"/>
      <c r="E711" s="201"/>
      <c r="F711" s="202"/>
      <c r="G711" s="191"/>
      <c r="H711" s="191"/>
      <c r="I711" s="191"/>
      <c r="J711" s="232"/>
      <c r="K711" s="191"/>
      <c r="L711" s="409"/>
      <c r="M711" s="430">
        <f>SUM(M705:M710)</f>
        <v>10</v>
      </c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</row>
    <row r="712" spans="1:268" s="4" customFormat="1" ht="21.75" customHeight="1" x14ac:dyDescent="0.2">
      <c r="A712" s="587">
        <v>106</v>
      </c>
      <c r="B712" s="322" t="s">
        <v>467</v>
      </c>
      <c r="C712" s="368" t="s">
        <v>494</v>
      </c>
      <c r="D712" s="369" t="s">
        <v>468</v>
      </c>
      <c r="E712" s="197" t="s">
        <v>40</v>
      </c>
      <c r="F712" s="45"/>
      <c r="G712" s="45"/>
      <c r="H712" s="45">
        <v>3</v>
      </c>
      <c r="I712" s="45"/>
      <c r="J712" s="45"/>
      <c r="K712" s="45"/>
      <c r="L712" s="410"/>
      <c r="M712" s="427">
        <f>SUM(F712:L712)</f>
        <v>3</v>
      </c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</row>
    <row r="713" spans="1:268" s="4" customFormat="1" ht="22.5" customHeight="1" x14ac:dyDescent="0.2">
      <c r="A713" s="588"/>
      <c r="B713" s="323"/>
      <c r="C713" s="297" t="s">
        <v>495</v>
      </c>
      <c r="D713" s="288" t="s">
        <v>90</v>
      </c>
      <c r="E713" s="194" t="s">
        <v>54</v>
      </c>
      <c r="F713" s="35">
        <v>1</v>
      </c>
      <c r="G713" s="35"/>
      <c r="H713" s="35"/>
      <c r="I713" s="35"/>
      <c r="J713" s="35"/>
      <c r="K713" s="35"/>
      <c r="L713" s="405"/>
      <c r="M713" s="428">
        <f t="shared" ref="M713:M714" si="75">SUM(F713:L713)</f>
        <v>1</v>
      </c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</row>
    <row r="714" spans="1:268" s="4" customFormat="1" ht="21" customHeight="1" x14ac:dyDescent="0.2">
      <c r="A714" s="588"/>
      <c r="B714" s="323"/>
      <c r="C714" s="298"/>
      <c r="D714" s="288" t="s">
        <v>119</v>
      </c>
      <c r="E714" s="194" t="s">
        <v>54</v>
      </c>
      <c r="F714" s="35"/>
      <c r="G714" s="35">
        <v>1</v>
      </c>
      <c r="H714" s="35"/>
      <c r="I714" s="35"/>
      <c r="J714" s="35"/>
      <c r="K714" s="35"/>
      <c r="L714" s="405"/>
      <c r="M714" s="428">
        <f t="shared" si="75"/>
        <v>1</v>
      </c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</row>
    <row r="715" spans="1:268" s="4" customFormat="1" ht="15" customHeight="1" thickBot="1" x14ac:dyDescent="0.25">
      <c r="A715" s="589"/>
      <c r="B715" s="321"/>
      <c r="C715" s="385"/>
      <c r="D715" s="371"/>
      <c r="E715" s="201"/>
      <c r="F715" s="191"/>
      <c r="G715" s="191"/>
      <c r="H715" s="191"/>
      <c r="I715" s="191"/>
      <c r="J715" s="191"/>
      <c r="K715" s="191"/>
      <c r="L715" s="409"/>
      <c r="M715" s="429">
        <f>SUM(M712:M714)</f>
        <v>5</v>
      </c>
      <c r="N715" s="36"/>
      <c r="O715" s="36"/>
      <c r="P715" s="36"/>
      <c r="Q715" s="36"/>
      <c r="R715" s="71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</row>
    <row r="716" spans="1:268" s="4" customFormat="1" ht="36" customHeight="1" x14ac:dyDescent="0.2">
      <c r="A716" s="265">
        <v>107</v>
      </c>
      <c r="B716" s="381" t="s">
        <v>399</v>
      </c>
      <c r="C716" s="379">
        <v>7701796320</v>
      </c>
      <c r="D716" s="369" t="s">
        <v>26</v>
      </c>
      <c r="E716" s="197" t="s">
        <v>27</v>
      </c>
      <c r="F716" s="45"/>
      <c r="G716" s="45"/>
      <c r="H716" s="45"/>
      <c r="I716" s="45"/>
      <c r="J716" s="45"/>
      <c r="K716" s="45"/>
      <c r="L716" s="410">
        <v>1</v>
      </c>
      <c r="M716" s="427">
        <f>SUM(F716:L716)</f>
        <v>1</v>
      </c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</row>
    <row r="717" spans="1:268" s="4" customFormat="1" ht="25.5" customHeight="1" x14ac:dyDescent="0.2">
      <c r="A717" s="266"/>
      <c r="B717" s="382"/>
      <c r="C717" s="273" t="s">
        <v>749</v>
      </c>
      <c r="D717" s="288" t="s">
        <v>454</v>
      </c>
      <c r="E717" s="194" t="s">
        <v>66</v>
      </c>
      <c r="F717" s="35"/>
      <c r="G717" s="35"/>
      <c r="H717" s="35"/>
      <c r="I717" s="35"/>
      <c r="J717" s="35"/>
      <c r="K717" s="35">
        <v>1</v>
      </c>
      <c r="L717" s="405"/>
      <c r="M717" s="428">
        <f t="shared" ref="M717:M720" si="76">SUM(F717:L717)</f>
        <v>1</v>
      </c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</row>
    <row r="718" spans="1:268" s="4" customFormat="1" ht="18" customHeight="1" x14ac:dyDescent="0.2">
      <c r="A718" s="266"/>
      <c r="B718" s="382"/>
      <c r="C718" s="273"/>
      <c r="D718" s="288" t="s">
        <v>28</v>
      </c>
      <c r="E718" s="194" t="s">
        <v>29</v>
      </c>
      <c r="F718" s="35"/>
      <c r="G718" s="35"/>
      <c r="H718" s="35"/>
      <c r="I718" s="35">
        <v>1</v>
      </c>
      <c r="J718" s="35"/>
      <c r="K718" s="35"/>
      <c r="L718" s="405"/>
      <c r="M718" s="428">
        <f t="shared" si="76"/>
        <v>1</v>
      </c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</row>
    <row r="719" spans="1:268" s="4" customFormat="1" ht="21" customHeight="1" x14ac:dyDescent="0.2">
      <c r="A719" s="266"/>
      <c r="B719" s="382"/>
      <c r="C719" s="273"/>
      <c r="D719" s="288" t="s">
        <v>718</v>
      </c>
      <c r="E719" s="194" t="s">
        <v>719</v>
      </c>
      <c r="F719" s="35"/>
      <c r="G719" s="35"/>
      <c r="H719" s="35"/>
      <c r="I719" s="35"/>
      <c r="J719" s="35"/>
      <c r="K719" s="35">
        <v>1</v>
      </c>
      <c r="L719" s="405"/>
      <c r="M719" s="428">
        <f t="shared" si="76"/>
        <v>1</v>
      </c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</row>
    <row r="720" spans="1:268" s="4" customFormat="1" ht="27" customHeight="1" x14ac:dyDescent="0.2">
      <c r="A720" s="266"/>
      <c r="B720" s="382"/>
      <c r="C720" s="273"/>
      <c r="D720" s="288" t="s">
        <v>435</v>
      </c>
      <c r="E720" s="380" t="s">
        <v>99</v>
      </c>
      <c r="F720" s="35"/>
      <c r="G720" s="35"/>
      <c r="H720" s="35"/>
      <c r="I720" s="35"/>
      <c r="J720" s="35"/>
      <c r="K720" s="35"/>
      <c r="L720" s="405">
        <v>2</v>
      </c>
      <c r="M720" s="428">
        <f t="shared" si="76"/>
        <v>2</v>
      </c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</row>
    <row r="721" spans="1:268" s="4" customFormat="1" ht="19.5" customHeight="1" x14ac:dyDescent="0.2">
      <c r="A721" s="266"/>
      <c r="B721" s="382"/>
      <c r="C721" s="273"/>
      <c r="D721" s="288" t="s">
        <v>15</v>
      </c>
      <c r="E721" s="194" t="s">
        <v>16</v>
      </c>
      <c r="F721" s="35"/>
      <c r="G721" s="35"/>
      <c r="H721" s="35"/>
      <c r="I721" s="35">
        <v>3</v>
      </c>
      <c r="J721" s="35"/>
      <c r="K721" s="35"/>
      <c r="L721" s="405"/>
      <c r="M721" s="428">
        <f>SUM(F721:L721)</f>
        <v>3</v>
      </c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</row>
    <row r="722" spans="1:268" ht="18.75" customHeight="1" thickBot="1" x14ac:dyDescent="0.25">
      <c r="A722" s="267"/>
      <c r="B722" s="383"/>
      <c r="C722" s="274"/>
      <c r="D722" s="371"/>
      <c r="E722" s="201"/>
      <c r="F722" s="191"/>
      <c r="G722" s="191"/>
      <c r="H722" s="191"/>
      <c r="I722" s="191"/>
      <c r="J722" s="191"/>
      <c r="K722" s="191"/>
      <c r="L722" s="409"/>
      <c r="M722" s="429">
        <f>SUM(M716:M721)</f>
        <v>9</v>
      </c>
    </row>
    <row r="723" spans="1:268" ht="15" customHeight="1" x14ac:dyDescent="0.2">
      <c r="A723" s="266">
        <v>108</v>
      </c>
      <c r="B723" s="336" t="s">
        <v>469</v>
      </c>
      <c r="C723" s="375" t="s">
        <v>496</v>
      </c>
      <c r="D723" s="250" t="s">
        <v>28</v>
      </c>
      <c r="E723" s="197" t="s">
        <v>29</v>
      </c>
      <c r="F723" s="45"/>
      <c r="G723" s="45"/>
      <c r="H723" s="45"/>
      <c r="I723" s="45">
        <v>3</v>
      </c>
      <c r="J723" s="45">
        <v>4</v>
      </c>
      <c r="K723" s="45"/>
      <c r="L723" s="410"/>
      <c r="M723" s="418">
        <f>SUM(F723:L723)</f>
        <v>7</v>
      </c>
    </row>
    <row r="724" spans="1:268" s="4" customFormat="1" ht="15" customHeight="1" x14ac:dyDescent="0.2">
      <c r="A724" s="266"/>
      <c r="B724" s="316"/>
      <c r="C724" s="377" t="s">
        <v>497</v>
      </c>
      <c r="D724" s="217" t="s">
        <v>711</v>
      </c>
      <c r="E724" s="194" t="s">
        <v>21</v>
      </c>
      <c r="F724" s="35"/>
      <c r="G724" s="35"/>
      <c r="H724" s="35"/>
      <c r="I724" s="35"/>
      <c r="J724" s="35"/>
      <c r="K724" s="35">
        <v>2</v>
      </c>
      <c r="L724" s="405"/>
      <c r="M724" s="419">
        <f>SUM(F724:L724)</f>
        <v>2</v>
      </c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</row>
    <row r="725" spans="1:268" ht="17.25" customHeight="1" thickBot="1" x14ac:dyDescent="0.25">
      <c r="A725" s="267"/>
      <c r="B725" s="317"/>
      <c r="C725" s="345"/>
      <c r="D725" s="251"/>
      <c r="E725" s="201"/>
      <c r="F725" s="191"/>
      <c r="G725" s="191"/>
      <c r="H725" s="191"/>
      <c r="I725" s="191"/>
      <c r="J725" s="191"/>
      <c r="K725" s="191"/>
      <c r="L725" s="409"/>
      <c r="M725" s="420">
        <f>SUM(M723:M724)</f>
        <v>9</v>
      </c>
    </row>
    <row r="726" spans="1:268" s="4" customFormat="1" ht="24" customHeight="1" x14ac:dyDescent="0.2">
      <c r="A726" s="444">
        <v>109</v>
      </c>
      <c r="B726" s="446" t="s">
        <v>775</v>
      </c>
      <c r="C726" s="270" t="s">
        <v>776</v>
      </c>
      <c r="D726" s="447" t="s">
        <v>133</v>
      </c>
      <c r="E726" s="197" t="s">
        <v>132</v>
      </c>
      <c r="F726" s="448"/>
      <c r="G726" s="448"/>
      <c r="H726" s="448">
        <v>4</v>
      </c>
      <c r="I726" s="448"/>
      <c r="J726" s="448"/>
      <c r="K726" s="448"/>
      <c r="L726" s="449"/>
      <c r="M726" s="418">
        <f>SUM(F726:L726)</f>
        <v>4</v>
      </c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</row>
    <row r="727" spans="1:268" s="4" customFormat="1" ht="17.25" customHeight="1" thickBot="1" x14ac:dyDescent="0.25">
      <c r="A727" s="444"/>
      <c r="B727" s="450"/>
      <c r="C727" s="370" t="s">
        <v>777</v>
      </c>
      <c r="D727" s="451"/>
      <c r="E727" s="439"/>
      <c r="F727" s="452"/>
      <c r="G727" s="452"/>
      <c r="H727" s="452"/>
      <c r="I727" s="452"/>
      <c r="J727" s="452"/>
      <c r="K727" s="452"/>
      <c r="L727" s="453"/>
      <c r="M727" s="445">
        <v>4</v>
      </c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</row>
    <row r="728" spans="1:268" ht="57.75" customHeight="1" x14ac:dyDescent="0.2">
      <c r="A728" s="434">
        <v>110</v>
      </c>
      <c r="B728" s="318" t="s">
        <v>499</v>
      </c>
      <c r="C728" s="354"/>
      <c r="D728" s="374" t="s">
        <v>80</v>
      </c>
      <c r="E728" s="205" t="s">
        <v>81</v>
      </c>
      <c r="F728" s="367"/>
      <c r="G728" s="367"/>
      <c r="H728" s="367"/>
      <c r="I728" s="367"/>
      <c r="J728" s="367"/>
      <c r="K728" s="367"/>
      <c r="L728" s="404"/>
      <c r="M728" s="585">
        <v>10</v>
      </c>
    </row>
    <row r="729" spans="1:268" ht="39.75" customHeight="1" x14ac:dyDescent="0.2">
      <c r="A729" s="433"/>
      <c r="B729" s="373" t="s">
        <v>774</v>
      </c>
      <c r="C729" s="208"/>
      <c r="D729" s="217" t="s">
        <v>153</v>
      </c>
      <c r="E729" s="194" t="s">
        <v>81</v>
      </c>
      <c r="F729" s="35"/>
      <c r="G729" s="35"/>
      <c r="H729" s="35"/>
      <c r="I729" s="35"/>
      <c r="J729" s="35"/>
      <c r="K729" s="35">
        <v>10</v>
      </c>
      <c r="L729" s="442"/>
      <c r="M729" s="586"/>
    </row>
    <row r="730" spans="1:268" ht="50.25" customHeight="1" thickBot="1" x14ac:dyDescent="0.3">
      <c r="A730" s="262"/>
      <c r="B730" s="436" t="s">
        <v>500</v>
      </c>
      <c r="C730" s="437"/>
      <c r="D730" s="438" t="s">
        <v>80</v>
      </c>
      <c r="E730" s="439" t="s">
        <v>81</v>
      </c>
      <c r="F730" s="440"/>
      <c r="G730" s="440"/>
      <c r="H730" s="440"/>
      <c r="I730" s="440"/>
      <c r="J730" s="440"/>
      <c r="K730" s="440"/>
      <c r="L730" s="441"/>
      <c r="M730" s="435"/>
      <c r="Q730" s="73"/>
    </row>
    <row r="731" spans="1:268" s="4" customFormat="1" ht="13.5" customHeight="1" x14ac:dyDescent="0.25">
      <c r="A731" s="263"/>
      <c r="B731" s="318"/>
      <c r="C731" s="354"/>
      <c r="D731" s="374"/>
      <c r="E731" s="205"/>
      <c r="F731" s="367"/>
      <c r="G731" s="367"/>
      <c r="H731" s="367"/>
      <c r="I731" s="367"/>
      <c r="J731" s="367"/>
      <c r="K731" s="367"/>
      <c r="L731" s="431"/>
      <c r="M731" s="432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</row>
    <row r="732" spans="1:268" s="4" customFormat="1" ht="13.5" customHeight="1" x14ac:dyDescent="0.25">
      <c r="A732" s="218"/>
      <c r="B732" s="319"/>
      <c r="C732" s="208"/>
      <c r="D732" s="217"/>
      <c r="E732" s="194"/>
      <c r="F732" s="35"/>
      <c r="G732" s="35"/>
      <c r="H732" s="35"/>
      <c r="I732" s="35"/>
      <c r="J732" s="35"/>
      <c r="K732" s="35"/>
      <c r="L732" s="401"/>
      <c r="M732" s="415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</row>
    <row r="733" spans="1:268" s="4" customFormat="1" ht="13.5" customHeight="1" x14ac:dyDescent="0.25">
      <c r="A733" s="218"/>
      <c r="B733" s="319"/>
      <c r="C733" s="208"/>
      <c r="D733" s="217"/>
      <c r="E733" s="194"/>
      <c r="F733" s="35"/>
      <c r="G733" s="35"/>
      <c r="H733" s="35"/>
      <c r="I733" s="35"/>
      <c r="J733" s="35"/>
      <c r="K733" s="35"/>
      <c r="L733" s="401"/>
      <c r="M733" s="415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</row>
    <row r="734" spans="1:268" ht="26.25" customHeight="1" x14ac:dyDescent="0.25">
      <c r="A734" s="225"/>
      <c r="B734" s="319" t="s">
        <v>210</v>
      </c>
      <c r="C734" s="208"/>
      <c r="D734" s="217"/>
      <c r="E734" s="194"/>
      <c r="F734" s="226">
        <f t="shared" ref="F734:L734" si="77">SUM(F633:F730)</f>
        <v>7</v>
      </c>
      <c r="G734" s="226">
        <f t="shared" si="77"/>
        <v>17</v>
      </c>
      <c r="H734" s="226">
        <f t="shared" si="77"/>
        <v>74</v>
      </c>
      <c r="I734" s="226">
        <f t="shared" si="77"/>
        <v>29</v>
      </c>
      <c r="J734" s="226">
        <f t="shared" si="77"/>
        <v>21</v>
      </c>
      <c r="K734" s="226">
        <f t="shared" si="77"/>
        <v>34</v>
      </c>
      <c r="L734" s="401">
        <f t="shared" si="77"/>
        <v>11</v>
      </c>
      <c r="M734" s="416">
        <f>SUM(F734:L734)</f>
        <v>193</v>
      </c>
    </row>
    <row r="735" spans="1:268" s="4" customFormat="1" ht="26.25" customHeight="1" x14ac:dyDescent="0.25">
      <c r="A735" s="225"/>
      <c r="B735" s="319" t="s">
        <v>211</v>
      </c>
      <c r="C735" s="208"/>
      <c r="D735" s="217"/>
      <c r="E735" s="194"/>
      <c r="F735" s="226">
        <f>SUM(F5:F632)</f>
        <v>216</v>
      </c>
      <c r="G735" s="226">
        <f>SUM(G5:G632)</f>
        <v>641</v>
      </c>
      <c r="H735" s="226">
        <f>SUM(H5:H632)</f>
        <v>690</v>
      </c>
      <c r="I735" s="226">
        <f>SUM(I5:I632)</f>
        <v>422</v>
      </c>
      <c r="J735" s="226">
        <f>SUM(J5:J632)</f>
        <v>83</v>
      </c>
      <c r="K735" s="226">
        <f>SUM(K5:K632)</f>
        <v>290</v>
      </c>
      <c r="L735" s="401">
        <f>SUM(L5:L632)</f>
        <v>192</v>
      </c>
      <c r="M735" s="416">
        <f>SUM(F735:L735)</f>
        <v>2534</v>
      </c>
      <c r="N735" s="69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</row>
    <row r="736" spans="1:268" ht="29.25" hidden="1" customHeight="1" thickTop="1" thickBot="1" x14ac:dyDescent="0.3">
      <c r="A736" s="590" t="s">
        <v>212</v>
      </c>
      <c r="B736" s="591"/>
      <c r="C736" s="591"/>
      <c r="D736" s="592"/>
      <c r="F736" s="593">
        <f t="shared" ref="F736:K736" si="78">SUM(F734:F735)</f>
        <v>223</v>
      </c>
      <c r="G736" s="593">
        <f t="shared" si="78"/>
        <v>658</v>
      </c>
      <c r="H736" s="593">
        <f t="shared" si="78"/>
        <v>764</v>
      </c>
      <c r="I736" s="593">
        <f t="shared" si="78"/>
        <v>451</v>
      </c>
      <c r="J736" s="593">
        <f t="shared" si="78"/>
        <v>104</v>
      </c>
      <c r="K736" s="593">
        <f t="shared" si="78"/>
        <v>324</v>
      </c>
      <c r="L736" s="402"/>
      <c r="M736" s="416"/>
    </row>
    <row r="737" spans="1:14" ht="33.75" customHeight="1" thickBot="1" x14ac:dyDescent="0.25">
      <c r="A737" s="590"/>
      <c r="B737" s="591"/>
      <c r="C737" s="591"/>
      <c r="D737" s="592"/>
      <c r="F737" s="593"/>
      <c r="G737" s="593"/>
      <c r="H737" s="593"/>
      <c r="I737" s="593"/>
      <c r="J737" s="593"/>
      <c r="K737" s="593"/>
      <c r="L737" s="403">
        <f>SUM(L734:L735)</f>
        <v>203</v>
      </c>
      <c r="M737" s="417">
        <f>SUM(M734:M735)</f>
        <v>2727</v>
      </c>
      <c r="N737" s="69"/>
    </row>
    <row r="738" spans="1:14" ht="12.75" customHeight="1" x14ac:dyDescent="0.25">
      <c r="B738" s="324"/>
      <c r="C738" s="299"/>
      <c r="D738" s="229"/>
      <c r="E738" s="230"/>
      <c r="F738" s="227"/>
      <c r="G738" s="227"/>
      <c r="H738" s="227"/>
      <c r="I738" s="227"/>
      <c r="J738" s="227"/>
      <c r="K738" s="227"/>
      <c r="L738" s="227"/>
      <c r="M738" s="414"/>
    </row>
    <row r="739" spans="1:14" ht="12.75" customHeight="1" x14ac:dyDescent="0.25">
      <c r="B739" s="324"/>
      <c r="C739" s="299"/>
      <c r="D739" s="229"/>
      <c r="E739" s="230"/>
      <c r="F739" s="227"/>
      <c r="G739" s="227"/>
      <c r="H739" s="227"/>
      <c r="I739" s="227"/>
      <c r="J739" s="227"/>
      <c r="K739" s="227"/>
      <c r="L739" s="227"/>
      <c r="M739" s="337"/>
    </row>
    <row r="740" spans="1:14" ht="12.75" customHeight="1" x14ac:dyDescent="0.25">
      <c r="B740" s="324"/>
      <c r="C740" s="299"/>
      <c r="D740" s="229"/>
      <c r="E740" s="230"/>
      <c r="F740" s="227"/>
      <c r="G740" s="227"/>
      <c r="H740" s="227"/>
      <c r="I740" s="227"/>
      <c r="J740" s="227"/>
      <c r="K740" s="227"/>
      <c r="L740" s="227"/>
      <c r="M740" s="339"/>
    </row>
    <row r="741" spans="1:14" ht="12.75" customHeight="1" x14ac:dyDescent="0.25">
      <c r="B741" s="324"/>
      <c r="C741" s="299"/>
      <c r="D741" s="229"/>
      <c r="E741" s="230"/>
      <c r="F741" s="227"/>
      <c r="G741" s="227"/>
      <c r="H741" s="227"/>
      <c r="I741" s="227"/>
      <c r="J741" s="227"/>
      <c r="K741" s="227"/>
      <c r="L741" s="227"/>
      <c r="M741" s="339"/>
    </row>
    <row r="742" spans="1:14" ht="12.75" customHeight="1" x14ac:dyDescent="0.25">
      <c r="B742" s="324"/>
      <c r="C742" s="299"/>
      <c r="D742" s="229"/>
      <c r="E742" s="230"/>
      <c r="F742" s="227"/>
      <c r="G742" s="227"/>
      <c r="H742" s="227"/>
      <c r="I742" s="227"/>
      <c r="J742" s="227"/>
      <c r="K742" s="227"/>
      <c r="L742" s="227"/>
      <c r="M742" s="337"/>
    </row>
    <row r="743" spans="1:14" ht="12.75" customHeight="1" x14ac:dyDescent="0.25">
      <c r="B743" s="324"/>
      <c r="C743" s="299"/>
      <c r="D743" s="229"/>
      <c r="E743" s="230"/>
      <c r="F743" s="227"/>
      <c r="G743" s="227"/>
      <c r="H743" s="227"/>
      <c r="I743" s="227"/>
      <c r="J743" s="227"/>
      <c r="K743" s="227"/>
      <c r="L743" s="227"/>
      <c r="M743" s="337"/>
    </row>
    <row r="744" spans="1:14" ht="12.75" customHeight="1" x14ac:dyDescent="0.25">
      <c r="B744" s="324"/>
      <c r="C744" s="299"/>
      <c r="D744" s="229"/>
      <c r="E744" s="230"/>
      <c r="F744" s="227"/>
      <c r="G744" s="227"/>
      <c r="H744" s="227"/>
      <c r="I744" s="227"/>
      <c r="J744" s="227"/>
      <c r="K744" s="227"/>
      <c r="L744" s="227"/>
      <c r="M744" s="337"/>
    </row>
    <row r="745" spans="1:14" ht="12.75" customHeight="1" x14ac:dyDescent="0.25">
      <c r="B745" s="324"/>
      <c r="C745" s="299"/>
      <c r="D745" s="229"/>
      <c r="E745" s="230"/>
      <c r="F745" s="227"/>
      <c r="G745" s="227"/>
      <c r="H745" s="227"/>
      <c r="I745" s="227"/>
      <c r="J745" s="227"/>
      <c r="K745" s="227"/>
      <c r="L745" s="227"/>
      <c r="M745" s="337"/>
    </row>
    <row r="746" spans="1:14" ht="12.75" customHeight="1" x14ac:dyDescent="0.25">
      <c r="B746" s="324"/>
      <c r="C746" s="299"/>
      <c r="D746" s="229"/>
      <c r="E746" s="230"/>
      <c r="F746" s="227"/>
      <c r="G746" s="227"/>
      <c r="H746" s="227"/>
      <c r="I746" s="227"/>
      <c r="J746" s="227"/>
      <c r="K746" s="227"/>
      <c r="L746" s="227"/>
      <c r="M746" s="337"/>
    </row>
    <row r="747" spans="1:14" ht="12.75" customHeight="1" x14ac:dyDescent="0.25">
      <c r="B747" s="324"/>
      <c r="C747" s="299"/>
      <c r="D747" s="229"/>
      <c r="E747" s="230"/>
      <c r="F747" s="227"/>
      <c r="G747" s="227"/>
      <c r="H747" s="227"/>
      <c r="I747" s="227"/>
      <c r="J747" s="227"/>
      <c r="K747" s="227"/>
      <c r="L747" s="227"/>
      <c r="M747" s="337"/>
    </row>
    <row r="748" spans="1:14" ht="12.75" customHeight="1" x14ac:dyDescent="0.25">
      <c r="B748" s="324"/>
      <c r="C748" s="299"/>
      <c r="D748" s="229"/>
      <c r="E748" s="230"/>
      <c r="F748" s="227"/>
      <c r="G748" s="227"/>
      <c r="H748" s="227"/>
      <c r="I748" s="227"/>
      <c r="J748" s="227"/>
      <c r="K748" s="227"/>
      <c r="L748" s="227"/>
      <c r="M748" s="337"/>
    </row>
    <row r="749" spans="1:14" ht="12.75" customHeight="1" x14ac:dyDescent="0.25">
      <c r="B749" s="324"/>
      <c r="C749" s="299"/>
      <c r="D749" s="229"/>
      <c r="E749" s="230"/>
      <c r="F749" s="227"/>
      <c r="G749" s="227"/>
      <c r="H749" s="227"/>
      <c r="I749" s="227"/>
      <c r="J749" s="227"/>
      <c r="K749" s="227"/>
      <c r="L749" s="227"/>
      <c r="M749" s="337"/>
    </row>
    <row r="750" spans="1:14" ht="12.75" customHeight="1" x14ac:dyDescent="0.25">
      <c r="B750" s="324"/>
      <c r="C750" s="299"/>
      <c r="D750" s="229"/>
      <c r="E750" s="230"/>
      <c r="F750" s="227"/>
      <c r="G750" s="227"/>
      <c r="H750" s="227"/>
      <c r="I750" s="227"/>
      <c r="J750" s="227"/>
      <c r="K750" s="227"/>
      <c r="L750" s="227"/>
      <c r="M750" s="337"/>
    </row>
    <row r="751" spans="1:14" ht="12.75" customHeight="1" x14ac:dyDescent="0.25">
      <c r="B751" s="324"/>
      <c r="C751" s="299"/>
      <c r="D751" s="229"/>
      <c r="E751" s="230"/>
      <c r="F751" s="227"/>
      <c r="G751" s="227"/>
      <c r="H751" s="227"/>
      <c r="I751" s="227"/>
      <c r="J751" s="227"/>
      <c r="K751" s="227"/>
      <c r="L751" s="227"/>
      <c r="M751" s="337"/>
    </row>
    <row r="752" spans="1:14" ht="12.75" customHeight="1" x14ac:dyDescent="0.25">
      <c r="B752" s="324"/>
      <c r="C752" s="299"/>
      <c r="D752" s="229"/>
      <c r="E752" s="230"/>
      <c r="F752" s="227"/>
      <c r="G752" s="227"/>
      <c r="H752" s="227"/>
      <c r="I752" s="227"/>
      <c r="J752" s="227"/>
      <c r="K752" s="227"/>
      <c r="L752" s="227"/>
      <c r="M752" s="337"/>
    </row>
    <row r="753" spans="2:13" ht="12.75" customHeight="1" x14ac:dyDescent="0.25">
      <c r="B753" s="324"/>
      <c r="C753" s="299"/>
      <c r="D753" s="229"/>
      <c r="E753" s="230"/>
      <c r="F753" s="227"/>
      <c r="G753" s="227"/>
      <c r="H753" s="227"/>
      <c r="I753" s="227"/>
      <c r="J753" s="227"/>
      <c r="K753" s="227"/>
      <c r="L753" s="227"/>
      <c r="M753" s="340"/>
    </row>
    <row r="754" spans="2:13" ht="12.75" customHeight="1" x14ac:dyDescent="0.25">
      <c r="B754" s="324"/>
      <c r="C754" s="299"/>
      <c r="D754" s="229"/>
      <c r="E754" s="230"/>
      <c r="F754" s="227"/>
      <c r="G754" s="227"/>
      <c r="H754" s="227"/>
      <c r="I754" s="227"/>
      <c r="J754" s="227"/>
      <c r="K754" s="227"/>
      <c r="L754" s="227"/>
      <c r="M754" s="340"/>
    </row>
    <row r="755" spans="2:13" ht="12.75" customHeight="1" x14ac:dyDescent="0.25">
      <c r="B755" s="324"/>
      <c r="C755" s="299"/>
      <c r="D755" s="229"/>
      <c r="E755" s="230"/>
      <c r="F755" s="227"/>
      <c r="G755" s="227"/>
      <c r="H755" s="227"/>
      <c r="I755" s="227"/>
      <c r="J755" s="227"/>
      <c r="K755" s="227"/>
      <c r="L755" s="227"/>
      <c r="M755" s="340"/>
    </row>
    <row r="756" spans="2:13" ht="12.75" customHeight="1" x14ac:dyDescent="0.25">
      <c r="B756" s="324"/>
      <c r="C756" s="299"/>
      <c r="D756" s="229"/>
      <c r="E756" s="230"/>
      <c r="F756" s="227"/>
      <c r="G756" s="227"/>
      <c r="H756" s="227"/>
      <c r="I756" s="227"/>
      <c r="J756" s="227"/>
      <c r="K756" s="227"/>
      <c r="L756" s="227"/>
      <c r="M756" s="340"/>
    </row>
    <row r="757" spans="2:13" ht="12.75" customHeight="1" x14ac:dyDescent="0.25">
      <c r="B757" s="324"/>
      <c r="C757" s="299"/>
      <c r="D757" s="229"/>
      <c r="E757" s="230"/>
      <c r="F757" s="227"/>
      <c r="G757" s="227"/>
      <c r="H757" s="227"/>
      <c r="I757" s="227"/>
      <c r="J757" s="227"/>
      <c r="K757" s="227"/>
      <c r="L757" s="341"/>
      <c r="M757" s="340"/>
    </row>
    <row r="758" spans="2:13" ht="12.75" customHeight="1" x14ac:dyDescent="0.25">
      <c r="F758" s="341"/>
      <c r="G758" s="341"/>
      <c r="H758" s="341"/>
      <c r="I758" s="341"/>
      <c r="J758" s="341"/>
      <c r="K758" s="341"/>
      <c r="L758" s="341"/>
      <c r="M758" s="340"/>
    </row>
    <row r="759" spans="2:13" ht="12.75" customHeight="1" x14ac:dyDescent="0.25">
      <c r="F759" s="341"/>
      <c r="G759" s="341"/>
      <c r="H759" s="341"/>
      <c r="I759" s="341"/>
      <c r="J759" s="341"/>
      <c r="K759" s="341"/>
      <c r="L759" s="341"/>
      <c r="M759" s="340"/>
    </row>
    <row r="760" spans="2:13" ht="12.75" customHeight="1" x14ac:dyDescent="0.25">
      <c r="F760" s="341"/>
      <c r="G760" s="341"/>
      <c r="H760" s="341"/>
      <c r="I760" s="341"/>
      <c r="J760" s="341"/>
      <c r="K760" s="341"/>
      <c r="L760" s="341"/>
      <c r="M760" s="340"/>
    </row>
    <row r="761" spans="2:13" ht="12.75" customHeight="1" x14ac:dyDescent="0.25">
      <c r="F761" s="341"/>
      <c r="G761" s="341"/>
      <c r="H761" s="341"/>
      <c r="I761" s="341"/>
      <c r="J761" s="341"/>
      <c r="K761" s="341"/>
      <c r="L761" s="341"/>
      <c r="M761" s="340"/>
    </row>
    <row r="762" spans="2:13" ht="12.75" customHeight="1" x14ac:dyDescent="0.25">
      <c r="F762" s="341"/>
      <c r="G762" s="341"/>
      <c r="H762" s="341"/>
      <c r="I762" s="341"/>
      <c r="J762" s="341"/>
      <c r="K762" s="341"/>
      <c r="L762" s="341"/>
      <c r="M762" s="340"/>
    </row>
    <row r="763" spans="2:13" ht="12.75" customHeight="1" x14ac:dyDescent="0.25">
      <c r="F763" s="341"/>
      <c r="G763" s="341"/>
      <c r="H763" s="341"/>
      <c r="I763" s="341"/>
      <c r="J763" s="341"/>
      <c r="K763" s="341"/>
      <c r="L763" s="341"/>
      <c r="M763" s="340"/>
    </row>
    <row r="764" spans="2:13" ht="12.75" customHeight="1" x14ac:dyDescent="0.25">
      <c r="F764" s="341"/>
      <c r="G764" s="341"/>
      <c r="H764" s="341"/>
      <c r="I764" s="341"/>
      <c r="J764" s="341"/>
      <c r="K764" s="341"/>
      <c r="L764" s="341"/>
      <c r="M764" s="340"/>
    </row>
    <row r="765" spans="2:13" ht="12.75" customHeight="1" x14ac:dyDescent="0.25">
      <c r="F765" s="341"/>
      <c r="G765" s="341"/>
      <c r="H765" s="341"/>
      <c r="I765" s="341"/>
      <c r="J765" s="341"/>
      <c r="K765" s="341"/>
      <c r="L765" s="341"/>
      <c r="M765" s="340"/>
    </row>
    <row r="766" spans="2:13" ht="12.75" customHeight="1" x14ac:dyDescent="0.25">
      <c r="F766" s="341"/>
      <c r="G766" s="341"/>
      <c r="H766" s="341"/>
      <c r="I766" s="341"/>
      <c r="J766" s="341"/>
      <c r="K766" s="341"/>
      <c r="L766" s="341"/>
      <c r="M766" s="340"/>
    </row>
    <row r="767" spans="2:13" ht="12.75" customHeight="1" x14ac:dyDescent="0.25">
      <c r="F767" s="341"/>
      <c r="G767" s="341"/>
      <c r="H767" s="341"/>
      <c r="I767" s="341"/>
      <c r="J767" s="341"/>
      <c r="K767" s="341"/>
      <c r="L767" s="341"/>
      <c r="M767" s="340"/>
    </row>
    <row r="768" spans="2:13" ht="12.75" customHeight="1" x14ac:dyDescent="0.25">
      <c r="F768" s="341"/>
      <c r="G768" s="341"/>
      <c r="H768" s="341"/>
      <c r="I768" s="341"/>
      <c r="J768" s="341"/>
      <c r="K768" s="341"/>
      <c r="L768" s="341"/>
      <c r="M768" s="340"/>
    </row>
    <row r="769" spans="6:13" ht="12.75" customHeight="1" x14ac:dyDescent="0.25">
      <c r="F769" s="341"/>
      <c r="G769" s="341"/>
      <c r="H769" s="341"/>
      <c r="I769" s="341"/>
      <c r="J769" s="341"/>
      <c r="K769" s="341"/>
      <c r="L769" s="341"/>
      <c r="M769" s="340"/>
    </row>
    <row r="770" spans="6:13" ht="12.75" customHeight="1" x14ac:dyDescent="0.25">
      <c r="F770" s="341"/>
      <c r="G770" s="341"/>
      <c r="H770" s="341"/>
      <c r="I770" s="341"/>
      <c r="J770" s="341"/>
      <c r="K770" s="341"/>
      <c r="L770" s="341"/>
      <c r="M770" s="340"/>
    </row>
    <row r="771" spans="6:13" ht="12.75" customHeight="1" x14ac:dyDescent="0.25">
      <c r="F771" s="341"/>
      <c r="G771" s="341"/>
      <c r="H771" s="341"/>
      <c r="I771" s="341"/>
      <c r="J771" s="341"/>
      <c r="K771" s="341"/>
      <c r="L771" s="341"/>
      <c r="M771" s="340"/>
    </row>
    <row r="772" spans="6:13" ht="12.75" customHeight="1" x14ac:dyDescent="0.25">
      <c r="F772" s="341"/>
      <c r="G772" s="341"/>
      <c r="H772" s="341"/>
      <c r="I772" s="341"/>
      <c r="J772" s="341"/>
      <c r="K772" s="341"/>
      <c r="L772" s="341"/>
      <c r="M772" s="340"/>
    </row>
    <row r="773" spans="6:13" ht="12.75" customHeight="1" x14ac:dyDescent="0.25">
      <c r="F773" s="341"/>
      <c r="G773" s="341"/>
      <c r="H773" s="341"/>
      <c r="I773" s="341"/>
      <c r="J773" s="341"/>
      <c r="K773" s="341"/>
      <c r="L773" s="341"/>
      <c r="M773" s="340"/>
    </row>
    <row r="774" spans="6:13" ht="12.75" customHeight="1" x14ac:dyDescent="0.25">
      <c r="F774" s="341"/>
      <c r="G774" s="341"/>
      <c r="H774" s="341"/>
      <c r="I774" s="341"/>
      <c r="J774" s="341"/>
      <c r="K774" s="341"/>
      <c r="L774" s="341"/>
      <c r="M774" s="340"/>
    </row>
    <row r="775" spans="6:13" ht="12.75" customHeight="1" x14ac:dyDescent="0.25">
      <c r="F775" s="341"/>
      <c r="G775" s="341"/>
      <c r="H775" s="341"/>
      <c r="I775" s="341"/>
      <c r="J775" s="341"/>
      <c r="K775" s="341"/>
      <c r="L775" s="341"/>
      <c r="M775" s="340"/>
    </row>
    <row r="776" spans="6:13" ht="12.75" customHeight="1" x14ac:dyDescent="0.25">
      <c r="F776" s="341"/>
      <c r="G776" s="341"/>
      <c r="H776" s="341"/>
      <c r="I776" s="341"/>
      <c r="J776" s="341"/>
      <c r="K776" s="341"/>
      <c r="L776" s="341"/>
      <c r="M776" s="340"/>
    </row>
    <row r="777" spans="6:13" ht="12.75" customHeight="1" x14ac:dyDescent="0.25">
      <c r="F777" s="341"/>
      <c r="G777" s="341"/>
      <c r="H777" s="341"/>
      <c r="I777" s="341"/>
      <c r="J777" s="341"/>
      <c r="K777" s="341"/>
      <c r="L777" s="341"/>
      <c r="M777" s="340"/>
    </row>
    <row r="778" spans="6:13" ht="12.75" customHeight="1" x14ac:dyDescent="0.25">
      <c r="F778" s="341"/>
      <c r="G778" s="341"/>
      <c r="H778" s="341"/>
      <c r="I778" s="341"/>
      <c r="J778" s="341"/>
      <c r="K778" s="341"/>
      <c r="L778" s="341"/>
      <c r="M778" s="340"/>
    </row>
    <row r="779" spans="6:13" ht="12.75" customHeight="1" x14ac:dyDescent="0.25">
      <c r="F779" s="341"/>
      <c r="G779" s="341"/>
      <c r="H779" s="341"/>
      <c r="I779" s="341"/>
      <c r="J779" s="341"/>
      <c r="K779" s="341"/>
      <c r="L779" s="341"/>
      <c r="M779" s="340"/>
    </row>
    <row r="780" spans="6:13" ht="12.75" customHeight="1" x14ac:dyDescent="0.25">
      <c r="F780" s="341"/>
      <c r="G780" s="341"/>
      <c r="H780" s="341"/>
      <c r="I780" s="341"/>
      <c r="J780" s="341"/>
      <c r="K780" s="341"/>
      <c r="L780" s="341"/>
      <c r="M780" s="340"/>
    </row>
    <row r="781" spans="6:13" ht="12.75" customHeight="1" x14ac:dyDescent="0.25">
      <c r="F781" s="341"/>
      <c r="G781" s="341"/>
      <c r="H781" s="341"/>
      <c r="I781" s="341"/>
      <c r="J781" s="341"/>
      <c r="K781" s="341"/>
      <c r="L781" s="341"/>
      <c r="M781" s="340"/>
    </row>
    <row r="782" spans="6:13" ht="12.75" customHeight="1" x14ac:dyDescent="0.25">
      <c r="F782" s="341"/>
      <c r="G782" s="341"/>
      <c r="H782" s="341"/>
      <c r="I782" s="341"/>
      <c r="J782" s="341"/>
      <c r="K782" s="341"/>
      <c r="L782" s="341"/>
      <c r="M782" s="340"/>
    </row>
    <row r="783" spans="6:13" ht="12.75" customHeight="1" x14ac:dyDescent="0.25">
      <c r="F783" s="341"/>
      <c r="G783" s="341"/>
      <c r="H783" s="341"/>
      <c r="I783" s="341"/>
      <c r="J783" s="341"/>
      <c r="K783" s="341"/>
      <c r="L783" s="341"/>
      <c r="M783" s="340"/>
    </row>
    <row r="784" spans="6:13" ht="12.75" customHeight="1" x14ac:dyDescent="0.25">
      <c r="F784" s="341"/>
      <c r="G784" s="341"/>
      <c r="H784" s="341"/>
      <c r="I784" s="341"/>
      <c r="J784" s="341"/>
      <c r="K784" s="341"/>
      <c r="L784" s="341"/>
      <c r="M784" s="340"/>
    </row>
    <row r="785" spans="6:13" ht="12.75" customHeight="1" x14ac:dyDescent="0.25">
      <c r="F785" s="341"/>
      <c r="G785" s="341"/>
      <c r="H785" s="341"/>
      <c r="I785" s="341"/>
      <c r="J785" s="341"/>
      <c r="K785" s="341"/>
      <c r="L785" s="341"/>
      <c r="M785" s="340"/>
    </row>
    <row r="786" spans="6:13" ht="12.75" customHeight="1" x14ac:dyDescent="0.25">
      <c r="F786" s="341"/>
      <c r="G786" s="341"/>
      <c r="H786" s="341"/>
      <c r="I786" s="341"/>
      <c r="J786" s="341"/>
      <c r="K786" s="341"/>
      <c r="L786" s="341"/>
    </row>
    <row r="787" spans="6:13" ht="12.75" customHeight="1" x14ac:dyDescent="0.25">
      <c r="F787" s="341"/>
      <c r="G787" s="341"/>
      <c r="H787" s="341"/>
      <c r="I787" s="341"/>
      <c r="J787" s="341"/>
      <c r="K787" s="341"/>
      <c r="L787" s="341"/>
    </row>
    <row r="788" spans="6:13" ht="12.75" customHeight="1" x14ac:dyDescent="0.25">
      <c r="F788" s="341"/>
      <c r="G788" s="341"/>
      <c r="H788" s="341"/>
      <c r="I788" s="341"/>
      <c r="J788" s="341"/>
      <c r="K788" s="341"/>
      <c r="L788" s="341"/>
    </row>
    <row r="789" spans="6:13" ht="12.75" customHeight="1" x14ac:dyDescent="0.25">
      <c r="F789" s="341"/>
      <c r="G789" s="341"/>
      <c r="H789" s="341"/>
      <c r="I789" s="341"/>
      <c r="J789" s="341"/>
      <c r="K789" s="341"/>
      <c r="L789" s="341"/>
    </row>
    <row r="790" spans="6:13" ht="12.75" customHeight="1" x14ac:dyDescent="0.25">
      <c r="F790" s="341"/>
      <c r="G790" s="341"/>
      <c r="H790" s="341"/>
      <c r="I790" s="341"/>
      <c r="J790" s="341"/>
      <c r="K790" s="341"/>
    </row>
  </sheetData>
  <mergeCells count="166">
    <mergeCell ref="N8:N12"/>
    <mergeCell ref="P178:P183"/>
    <mergeCell ref="O164:O176"/>
    <mergeCell ref="P157:P162"/>
    <mergeCell ref="O151:O156"/>
    <mergeCell ref="O145:O149"/>
    <mergeCell ref="O134:O144"/>
    <mergeCell ref="O128:O133"/>
    <mergeCell ref="O117:O127"/>
    <mergeCell ref="O113:O116"/>
    <mergeCell ref="O103:O112"/>
    <mergeCell ref="O47:O48"/>
    <mergeCell ref="O49:O51"/>
    <mergeCell ref="O52:O58"/>
    <mergeCell ref="O59:O76"/>
    <mergeCell ref="O77:O86"/>
    <mergeCell ref="O87:O91"/>
    <mergeCell ref="O92:O98"/>
    <mergeCell ref="O99:O102"/>
    <mergeCell ref="P19:P20"/>
    <mergeCell ref="B692:B693"/>
    <mergeCell ref="A117:A127"/>
    <mergeCell ref="B117:B127"/>
    <mergeCell ref="A87:A91"/>
    <mergeCell ref="B87:B91"/>
    <mergeCell ref="A103:A112"/>
    <mergeCell ref="B103:B112"/>
    <mergeCell ref="A184:A186"/>
    <mergeCell ref="B184:B186"/>
    <mergeCell ref="A128:A133"/>
    <mergeCell ref="B128:B133"/>
    <mergeCell ref="A134:A144"/>
    <mergeCell ref="B134:B144"/>
    <mergeCell ref="A150:A155"/>
    <mergeCell ref="B150:B155"/>
    <mergeCell ref="A156:A161"/>
    <mergeCell ref="B156:B161"/>
    <mergeCell ref="B175:B180"/>
    <mergeCell ref="A204:A206"/>
    <mergeCell ref="B204:B206"/>
    <mergeCell ref="A213:A225"/>
    <mergeCell ref="B213:B225"/>
    <mergeCell ref="B187:B193"/>
    <mergeCell ref="A194:A198"/>
    <mergeCell ref="A1:M2"/>
    <mergeCell ref="A3:A4"/>
    <mergeCell ref="B3:B4"/>
    <mergeCell ref="D3:D4"/>
    <mergeCell ref="E3:E4"/>
    <mergeCell ref="F3:L3"/>
    <mergeCell ref="A20:A21"/>
    <mergeCell ref="B20:B21"/>
    <mergeCell ref="A22:A23"/>
    <mergeCell ref="B22:B23"/>
    <mergeCell ref="B13:B19"/>
    <mergeCell ref="B10:B12"/>
    <mergeCell ref="B5:B9"/>
    <mergeCell ref="A13:A19"/>
    <mergeCell ref="A10:A12"/>
    <mergeCell ref="A5:A9"/>
    <mergeCell ref="B194:B198"/>
    <mergeCell ref="A309:A314"/>
    <mergeCell ref="B309:B314"/>
    <mergeCell ref="A315:A324"/>
    <mergeCell ref="B315:B324"/>
    <mergeCell ref="B230:B232"/>
    <mergeCell ref="A230:A232"/>
    <mergeCell ref="A325:A329"/>
    <mergeCell ref="B325:B329"/>
    <mergeCell ref="A240:A242"/>
    <mergeCell ref="B240:B242"/>
    <mergeCell ref="A243:A261"/>
    <mergeCell ref="B243:B261"/>
    <mergeCell ref="A287:A288"/>
    <mergeCell ref="B287:B288"/>
    <mergeCell ref="B262:B286"/>
    <mergeCell ref="A262:A286"/>
    <mergeCell ref="B289:B308"/>
    <mergeCell ref="A289:A308"/>
    <mergeCell ref="B162:B174"/>
    <mergeCell ref="A162:A174"/>
    <mergeCell ref="A92:A98"/>
    <mergeCell ref="B99:B102"/>
    <mergeCell ref="A99:A102"/>
    <mergeCell ref="A627:A630"/>
    <mergeCell ref="A383:A409"/>
    <mergeCell ref="B383:B409"/>
    <mergeCell ref="A414:A432"/>
    <mergeCell ref="B414:B432"/>
    <mergeCell ref="A433:A435"/>
    <mergeCell ref="B433:B435"/>
    <mergeCell ref="A332:A334"/>
    <mergeCell ref="B332:B334"/>
    <mergeCell ref="A335:A337"/>
    <mergeCell ref="B335:B337"/>
    <mergeCell ref="A338:A344"/>
    <mergeCell ref="B338:B344"/>
    <mergeCell ref="A345:A347"/>
    <mergeCell ref="B345:B347"/>
    <mergeCell ref="A361:A363"/>
    <mergeCell ref="B361:B363"/>
    <mergeCell ref="A364:A382"/>
    <mergeCell ref="B364:B382"/>
    <mergeCell ref="A24:A39"/>
    <mergeCell ref="B24:B39"/>
    <mergeCell ref="A40:A46"/>
    <mergeCell ref="B40:B46"/>
    <mergeCell ref="A47:A48"/>
    <mergeCell ref="B47:B48"/>
    <mergeCell ref="A77:A86"/>
    <mergeCell ref="B77:B86"/>
    <mergeCell ref="B59:B76"/>
    <mergeCell ref="A59:A76"/>
    <mergeCell ref="M728:M729"/>
    <mergeCell ref="A712:A715"/>
    <mergeCell ref="A736:D737"/>
    <mergeCell ref="F736:F737"/>
    <mergeCell ref="G736:G737"/>
    <mergeCell ref="H736:H737"/>
    <mergeCell ref="I736:I737"/>
    <mergeCell ref="J736:J737"/>
    <mergeCell ref="K736:K737"/>
    <mergeCell ref="A688:A691"/>
    <mergeCell ref="B688:B691"/>
    <mergeCell ref="A594:A612"/>
    <mergeCell ref="B594:B612"/>
    <mergeCell ref="A462:A469"/>
    <mergeCell ref="B462:B469"/>
    <mergeCell ref="A470:A473"/>
    <mergeCell ref="B470:B473"/>
    <mergeCell ref="A672:A673"/>
    <mergeCell ref="A560:A571"/>
    <mergeCell ref="B560:B571"/>
    <mergeCell ref="A580:A583"/>
    <mergeCell ref="B580:B583"/>
    <mergeCell ref="A584:A586"/>
    <mergeCell ref="B584:B586"/>
    <mergeCell ref="A620:A622"/>
    <mergeCell ref="B620:B622"/>
    <mergeCell ref="A533:A538"/>
    <mergeCell ref="A547:A559"/>
    <mergeCell ref="B547:B559"/>
    <mergeCell ref="B705:B711"/>
    <mergeCell ref="A705:A711"/>
    <mergeCell ref="A49:A51"/>
    <mergeCell ref="B49:B51"/>
    <mergeCell ref="A52:A58"/>
    <mergeCell ref="B52:B58"/>
    <mergeCell ref="B672:B673"/>
    <mergeCell ref="A674:A676"/>
    <mergeCell ref="B674:B676"/>
    <mergeCell ref="B627:B630"/>
    <mergeCell ref="A677:A680"/>
    <mergeCell ref="B677:B680"/>
    <mergeCell ref="A681:A687"/>
    <mergeCell ref="B681:B687"/>
    <mergeCell ref="A650:A669"/>
    <mergeCell ref="B650:B669"/>
    <mergeCell ref="A501:A510"/>
    <mergeCell ref="B501:B510"/>
    <mergeCell ref="A175:A180"/>
    <mergeCell ref="B113:B116"/>
    <mergeCell ref="A113:A116"/>
    <mergeCell ref="B145:B149"/>
    <mergeCell ref="A145:A149"/>
    <mergeCell ref="B92:B98"/>
  </mergeCells>
  <pageMargins left="0.7" right="0.7" top="0.75" bottom="0.75" header="0.3" footer="0.3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42"/>
  <sheetViews>
    <sheetView zoomScale="140" zoomScaleNormal="140" workbookViewId="0">
      <pane ySplit="4" topLeftCell="A5" activePane="bottomLeft" state="frozen"/>
      <selection activeCell="P23" sqref="P23"/>
      <selection pane="bottomLeft" activeCell="P1" sqref="P1:W1048576"/>
    </sheetView>
  </sheetViews>
  <sheetFormatPr defaultRowHeight="12.75" customHeight="1" x14ac:dyDescent="0.2"/>
  <cols>
    <col min="1" max="1" width="5.7109375" style="120" customWidth="1"/>
    <col min="2" max="2" width="35.5703125" style="120" customWidth="1"/>
    <col min="3" max="3" width="21.7109375" style="120" customWidth="1"/>
    <col min="4" max="4" width="6.42578125" style="93" customWidth="1"/>
    <col min="5" max="5" width="5.7109375" style="87" customWidth="1"/>
    <col min="6" max="6" width="0" style="87" hidden="1"/>
    <col min="7" max="7" width="6.140625" style="93" customWidth="1"/>
    <col min="8" max="8" width="0" style="93" hidden="1"/>
    <col min="9" max="9" width="5.28515625" style="93" customWidth="1"/>
    <col min="10" max="10" width="0" style="87" hidden="1"/>
    <col min="11" max="11" width="5" style="87" customWidth="1"/>
    <col min="12" max="12" width="0" style="87" hidden="1"/>
    <col min="13" max="13" width="5" style="93" customWidth="1"/>
    <col min="14" max="14" width="5" style="87" customWidth="1"/>
    <col min="15" max="15" width="8.7109375" style="87" customWidth="1"/>
    <col min="16" max="258" width="9.140625" style="2" customWidth="1"/>
  </cols>
  <sheetData>
    <row r="1" spans="1:258" s="483" customFormat="1" ht="36" customHeight="1" thickBot="1" x14ac:dyDescent="0.25">
      <c r="A1" s="655" t="s">
        <v>576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  <c r="EJ1" s="482"/>
      <c r="EK1" s="482"/>
      <c r="EL1" s="482"/>
      <c r="EM1" s="482"/>
      <c r="EN1" s="482"/>
      <c r="EO1" s="482"/>
      <c r="EP1" s="482"/>
      <c r="EQ1" s="482"/>
      <c r="ER1" s="482"/>
      <c r="ES1" s="482"/>
      <c r="ET1" s="482"/>
      <c r="EU1" s="482"/>
      <c r="EV1" s="482"/>
      <c r="EW1" s="482"/>
      <c r="EX1" s="482"/>
      <c r="EY1" s="482"/>
      <c r="EZ1" s="482"/>
      <c r="FA1" s="482"/>
      <c r="FB1" s="482"/>
      <c r="FC1" s="482"/>
      <c r="FD1" s="482"/>
      <c r="FE1" s="482"/>
      <c r="FF1" s="482"/>
      <c r="FG1" s="482"/>
      <c r="FH1" s="482"/>
      <c r="FI1" s="482"/>
      <c r="FJ1" s="482"/>
      <c r="FK1" s="482"/>
      <c r="FL1" s="482"/>
      <c r="FM1" s="482"/>
      <c r="FN1" s="482"/>
      <c r="FO1" s="482"/>
      <c r="FP1" s="482"/>
      <c r="FQ1" s="482"/>
      <c r="FR1" s="482"/>
      <c r="FS1" s="482"/>
      <c r="FT1" s="482"/>
      <c r="FU1" s="482"/>
      <c r="FV1" s="482"/>
      <c r="FW1" s="482"/>
      <c r="FX1" s="482"/>
      <c r="FY1" s="482"/>
      <c r="FZ1" s="482"/>
      <c r="GA1" s="482"/>
      <c r="GB1" s="482"/>
      <c r="GC1" s="482"/>
      <c r="GD1" s="482"/>
      <c r="GE1" s="482"/>
      <c r="GF1" s="482"/>
      <c r="GG1" s="482"/>
      <c r="GH1" s="482"/>
      <c r="GI1" s="482"/>
      <c r="GJ1" s="482"/>
      <c r="GK1" s="482"/>
      <c r="GL1" s="482"/>
      <c r="GM1" s="482"/>
      <c r="GN1" s="482"/>
      <c r="GO1" s="482"/>
      <c r="GP1" s="482"/>
      <c r="GQ1" s="482"/>
      <c r="GR1" s="482"/>
      <c r="GS1" s="482"/>
      <c r="GT1" s="482"/>
      <c r="GU1" s="482"/>
      <c r="GV1" s="482"/>
      <c r="GW1" s="482"/>
      <c r="GX1" s="482"/>
      <c r="GY1" s="482"/>
      <c r="GZ1" s="482"/>
      <c r="HA1" s="482"/>
      <c r="HB1" s="482"/>
      <c r="HC1" s="482"/>
      <c r="HD1" s="482"/>
      <c r="HE1" s="482"/>
      <c r="HF1" s="482"/>
      <c r="HG1" s="482"/>
      <c r="HH1" s="482"/>
      <c r="HI1" s="482"/>
      <c r="HJ1" s="482"/>
      <c r="HK1" s="482"/>
      <c r="HL1" s="482"/>
      <c r="HM1" s="482"/>
      <c r="HN1" s="482"/>
      <c r="HO1" s="482"/>
      <c r="HP1" s="482"/>
      <c r="HQ1" s="482"/>
      <c r="HR1" s="482"/>
      <c r="HS1" s="482"/>
      <c r="HT1" s="482"/>
      <c r="HU1" s="482"/>
      <c r="HV1" s="482"/>
      <c r="HW1" s="482"/>
      <c r="HX1" s="482"/>
      <c r="HY1" s="482"/>
      <c r="HZ1" s="482"/>
      <c r="IA1" s="482"/>
      <c r="IB1" s="482"/>
      <c r="IC1" s="482"/>
      <c r="ID1" s="482"/>
      <c r="IE1" s="482"/>
      <c r="IF1" s="482"/>
      <c r="IG1" s="482"/>
      <c r="IH1" s="482"/>
      <c r="II1" s="482"/>
      <c r="IJ1" s="482"/>
      <c r="IK1" s="482"/>
      <c r="IL1" s="482"/>
      <c r="IM1" s="482"/>
      <c r="IN1" s="482"/>
      <c r="IO1" s="482"/>
      <c r="IP1" s="482"/>
      <c r="IQ1" s="482"/>
      <c r="IR1" s="482"/>
      <c r="IS1" s="482"/>
      <c r="IT1" s="482"/>
      <c r="IU1" s="482"/>
      <c r="IV1" s="482"/>
      <c r="IW1" s="482"/>
      <c r="IX1" s="482"/>
    </row>
    <row r="2" spans="1:258" s="483" customFormat="1" ht="26.25" customHeight="1" thickBot="1" x14ac:dyDescent="0.25">
      <c r="A2" s="661" t="s">
        <v>90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482"/>
      <c r="Q2" s="482"/>
      <c r="R2" s="482"/>
      <c r="S2" s="482"/>
      <c r="T2" s="482"/>
      <c r="U2" s="482"/>
      <c r="V2" s="484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  <c r="EJ2" s="482"/>
      <c r="EK2" s="482"/>
      <c r="EL2" s="482"/>
      <c r="EM2" s="482"/>
      <c r="EN2" s="482"/>
      <c r="EO2" s="482"/>
      <c r="EP2" s="482"/>
      <c r="EQ2" s="482"/>
      <c r="ER2" s="482"/>
      <c r="ES2" s="482"/>
      <c r="ET2" s="482"/>
      <c r="EU2" s="482"/>
      <c r="EV2" s="482"/>
      <c r="EW2" s="482"/>
      <c r="EX2" s="482"/>
      <c r="EY2" s="482"/>
      <c r="EZ2" s="482"/>
      <c r="FA2" s="482"/>
      <c r="FB2" s="482"/>
      <c r="FC2" s="482"/>
      <c r="FD2" s="482"/>
      <c r="FE2" s="482"/>
      <c r="FF2" s="482"/>
      <c r="FG2" s="482"/>
      <c r="FH2" s="482"/>
      <c r="FI2" s="482"/>
      <c r="FJ2" s="482"/>
      <c r="FK2" s="482"/>
      <c r="FL2" s="482"/>
      <c r="FM2" s="482"/>
      <c r="FN2" s="482"/>
      <c r="FO2" s="482"/>
      <c r="FP2" s="482"/>
      <c r="FQ2" s="482"/>
      <c r="FR2" s="482"/>
      <c r="FS2" s="482"/>
      <c r="FT2" s="482"/>
      <c r="FU2" s="482"/>
      <c r="FV2" s="482"/>
      <c r="FW2" s="482"/>
      <c r="FX2" s="482"/>
      <c r="FY2" s="482"/>
      <c r="FZ2" s="482"/>
      <c r="GA2" s="482"/>
      <c r="GB2" s="482"/>
      <c r="GC2" s="482"/>
      <c r="GD2" s="482"/>
      <c r="GE2" s="482"/>
      <c r="GF2" s="482"/>
      <c r="GG2" s="482"/>
      <c r="GH2" s="482"/>
      <c r="GI2" s="482"/>
      <c r="GJ2" s="482"/>
      <c r="GK2" s="482"/>
      <c r="GL2" s="482"/>
      <c r="GM2" s="482"/>
      <c r="GN2" s="482"/>
      <c r="GO2" s="482"/>
      <c r="GP2" s="482"/>
      <c r="GQ2" s="482"/>
      <c r="GR2" s="482"/>
      <c r="GS2" s="482"/>
      <c r="GT2" s="482"/>
      <c r="GU2" s="482"/>
      <c r="GV2" s="482"/>
      <c r="GW2" s="482"/>
      <c r="GX2" s="482"/>
      <c r="GY2" s="482"/>
      <c r="GZ2" s="482"/>
      <c r="HA2" s="482"/>
      <c r="HB2" s="482"/>
      <c r="HC2" s="482"/>
      <c r="HD2" s="482"/>
      <c r="HE2" s="482"/>
      <c r="HF2" s="482"/>
      <c r="HG2" s="482"/>
      <c r="HH2" s="482"/>
      <c r="HI2" s="482"/>
      <c r="HJ2" s="482"/>
      <c r="HK2" s="482"/>
      <c r="HL2" s="482"/>
      <c r="HM2" s="482"/>
      <c r="HN2" s="482"/>
      <c r="HO2" s="482"/>
      <c r="HP2" s="482"/>
      <c r="HQ2" s="482"/>
      <c r="HR2" s="482"/>
      <c r="HS2" s="482"/>
      <c r="HT2" s="482"/>
      <c r="HU2" s="482"/>
      <c r="HV2" s="482"/>
      <c r="HW2" s="482"/>
      <c r="HX2" s="482"/>
      <c r="HY2" s="482"/>
      <c r="HZ2" s="482"/>
      <c r="IA2" s="482"/>
      <c r="IB2" s="482"/>
      <c r="IC2" s="482"/>
      <c r="ID2" s="482"/>
      <c r="IE2" s="482"/>
      <c r="IF2" s="482"/>
      <c r="IG2" s="482"/>
      <c r="IH2" s="482"/>
      <c r="II2" s="482"/>
      <c r="IJ2" s="482"/>
      <c r="IK2" s="482"/>
      <c r="IL2" s="482"/>
      <c r="IM2" s="482"/>
      <c r="IN2" s="482"/>
      <c r="IO2" s="482"/>
      <c r="IP2" s="482"/>
      <c r="IQ2" s="482"/>
      <c r="IR2" s="482"/>
      <c r="IS2" s="482"/>
      <c r="IT2" s="482"/>
      <c r="IU2" s="482"/>
      <c r="IV2" s="482"/>
      <c r="IW2" s="482"/>
      <c r="IX2" s="482"/>
    </row>
    <row r="3" spans="1:258" s="483" customFormat="1" ht="21.75" customHeight="1" thickBot="1" x14ac:dyDescent="0.25">
      <c r="A3" s="96" t="s">
        <v>213</v>
      </c>
      <c r="B3" s="657" t="s">
        <v>214</v>
      </c>
      <c r="C3" s="96" t="s">
        <v>255</v>
      </c>
      <c r="D3" s="657" t="s">
        <v>4</v>
      </c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 t="s">
        <v>215</v>
      </c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  <c r="EJ3" s="482"/>
      <c r="EK3" s="482"/>
      <c r="EL3" s="482"/>
      <c r="EM3" s="482"/>
      <c r="EN3" s="482"/>
      <c r="EO3" s="482"/>
      <c r="EP3" s="482"/>
      <c r="EQ3" s="482"/>
      <c r="ER3" s="482"/>
      <c r="ES3" s="482"/>
      <c r="ET3" s="482"/>
      <c r="EU3" s="482"/>
      <c r="EV3" s="482"/>
      <c r="EW3" s="482"/>
      <c r="EX3" s="482"/>
      <c r="EY3" s="482"/>
      <c r="EZ3" s="482"/>
      <c r="FA3" s="482"/>
      <c r="FB3" s="482"/>
      <c r="FC3" s="482"/>
      <c r="FD3" s="482"/>
      <c r="FE3" s="482"/>
      <c r="FF3" s="482"/>
      <c r="FG3" s="482"/>
      <c r="FH3" s="482"/>
      <c r="FI3" s="482"/>
      <c r="FJ3" s="482"/>
      <c r="FK3" s="482"/>
      <c r="FL3" s="482"/>
      <c r="FM3" s="482"/>
      <c r="FN3" s="482"/>
      <c r="FO3" s="482"/>
      <c r="FP3" s="482"/>
      <c r="FQ3" s="482"/>
      <c r="FR3" s="482"/>
      <c r="FS3" s="482"/>
      <c r="FT3" s="482"/>
      <c r="FU3" s="482"/>
      <c r="FV3" s="482"/>
      <c r="FW3" s="482"/>
      <c r="FX3" s="482"/>
      <c r="FY3" s="482"/>
      <c r="FZ3" s="482"/>
      <c r="GA3" s="482"/>
      <c r="GB3" s="482"/>
      <c r="GC3" s="482"/>
      <c r="GD3" s="482"/>
      <c r="GE3" s="482"/>
      <c r="GF3" s="482"/>
      <c r="GG3" s="482"/>
      <c r="GH3" s="482"/>
      <c r="GI3" s="482"/>
      <c r="GJ3" s="482"/>
      <c r="GK3" s="482"/>
      <c r="GL3" s="482"/>
      <c r="GM3" s="482"/>
      <c r="GN3" s="482"/>
      <c r="GO3" s="482"/>
      <c r="GP3" s="482"/>
      <c r="GQ3" s="482"/>
      <c r="GR3" s="482"/>
      <c r="GS3" s="482"/>
      <c r="GT3" s="482"/>
      <c r="GU3" s="482"/>
      <c r="GV3" s="482"/>
      <c r="GW3" s="482"/>
      <c r="GX3" s="482"/>
      <c r="GY3" s="482"/>
      <c r="GZ3" s="482"/>
      <c r="HA3" s="482"/>
      <c r="HB3" s="482"/>
      <c r="HC3" s="482"/>
      <c r="HD3" s="482"/>
      <c r="HE3" s="482"/>
      <c r="HF3" s="482"/>
      <c r="HG3" s="482"/>
      <c r="HH3" s="482"/>
      <c r="HI3" s="482"/>
      <c r="HJ3" s="482"/>
      <c r="HK3" s="482"/>
      <c r="HL3" s="482"/>
      <c r="HM3" s="482"/>
      <c r="HN3" s="482"/>
      <c r="HO3" s="482"/>
      <c r="HP3" s="482"/>
      <c r="HQ3" s="482"/>
      <c r="HR3" s="482"/>
      <c r="HS3" s="482"/>
      <c r="HT3" s="482"/>
      <c r="HU3" s="482"/>
      <c r="HV3" s="482"/>
      <c r="HW3" s="482"/>
      <c r="HX3" s="482"/>
      <c r="HY3" s="482"/>
      <c r="HZ3" s="482"/>
      <c r="IA3" s="482"/>
      <c r="IB3" s="482"/>
      <c r="IC3" s="482"/>
      <c r="ID3" s="482"/>
      <c r="IE3" s="482"/>
      <c r="IF3" s="482"/>
      <c r="IG3" s="482"/>
      <c r="IH3" s="482"/>
      <c r="II3" s="482"/>
      <c r="IJ3" s="482"/>
      <c r="IK3" s="482"/>
      <c r="IL3" s="482"/>
      <c r="IM3" s="482"/>
      <c r="IN3" s="482"/>
      <c r="IO3" s="482"/>
      <c r="IP3" s="482"/>
      <c r="IQ3" s="482"/>
      <c r="IR3" s="482"/>
      <c r="IS3" s="482"/>
      <c r="IT3" s="482"/>
      <c r="IU3" s="482"/>
      <c r="IV3" s="482"/>
      <c r="IW3" s="482"/>
      <c r="IX3" s="482"/>
    </row>
    <row r="4" spans="1:258" s="483" customFormat="1" ht="27.75" customHeight="1" thickBot="1" x14ac:dyDescent="0.25">
      <c r="A4" s="96" t="s">
        <v>216</v>
      </c>
      <c r="B4" s="657"/>
      <c r="C4" s="96"/>
      <c r="D4" s="486">
        <v>1</v>
      </c>
      <c r="E4" s="663">
        <v>2</v>
      </c>
      <c r="F4" s="664"/>
      <c r="G4" s="663">
        <v>3</v>
      </c>
      <c r="H4" s="665"/>
      <c r="I4" s="663">
        <v>4</v>
      </c>
      <c r="J4" s="666"/>
      <c r="K4" s="667" t="s">
        <v>217</v>
      </c>
      <c r="L4" s="668"/>
      <c r="M4" s="469" t="s">
        <v>5</v>
      </c>
      <c r="N4" s="470" t="s">
        <v>6</v>
      </c>
      <c r="O4" s="66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  <c r="EJ4" s="482"/>
      <c r="EK4" s="482"/>
      <c r="EL4" s="482"/>
      <c r="EM4" s="482"/>
      <c r="EN4" s="482"/>
      <c r="EO4" s="482"/>
      <c r="EP4" s="482"/>
      <c r="EQ4" s="482"/>
      <c r="ER4" s="482"/>
      <c r="ES4" s="482"/>
      <c r="ET4" s="482"/>
      <c r="EU4" s="482"/>
      <c r="EV4" s="482"/>
      <c r="EW4" s="482"/>
      <c r="EX4" s="482"/>
      <c r="EY4" s="482"/>
      <c r="EZ4" s="482"/>
      <c r="FA4" s="482"/>
      <c r="FB4" s="482"/>
      <c r="FC4" s="482"/>
      <c r="FD4" s="482"/>
      <c r="FE4" s="482"/>
      <c r="FF4" s="482"/>
      <c r="FG4" s="482"/>
      <c r="FH4" s="482"/>
      <c r="FI4" s="482"/>
      <c r="FJ4" s="482"/>
      <c r="FK4" s="482"/>
      <c r="FL4" s="482"/>
      <c r="FM4" s="482"/>
      <c r="FN4" s="482"/>
      <c r="FO4" s="482"/>
      <c r="FP4" s="482"/>
      <c r="FQ4" s="482"/>
      <c r="FR4" s="482"/>
      <c r="FS4" s="482"/>
      <c r="FT4" s="482"/>
      <c r="FU4" s="482"/>
      <c r="FV4" s="482"/>
      <c r="FW4" s="482"/>
      <c r="FX4" s="482"/>
      <c r="FY4" s="482"/>
      <c r="FZ4" s="482"/>
      <c r="GA4" s="482"/>
      <c r="GB4" s="482"/>
      <c r="GC4" s="482"/>
      <c r="GD4" s="482"/>
      <c r="GE4" s="482"/>
      <c r="GF4" s="482"/>
      <c r="GG4" s="482"/>
      <c r="GH4" s="482"/>
      <c r="GI4" s="482"/>
      <c r="GJ4" s="482"/>
      <c r="GK4" s="482"/>
      <c r="GL4" s="482"/>
      <c r="GM4" s="482"/>
      <c r="GN4" s="482"/>
      <c r="GO4" s="482"/>
      <c r="GP4" s="482"/>
      <c r="GQ4" s="482"/>
      <c r="GR4" s="482"/>
      <c r="GS4" s="482"/>
      <c r="GT4" s="482"/>
      <c r="GU4" s="482"/>
      <c r="GV4" s="482"/>
      <c r="GW4" s="482"/>
      <c r="GX4" s="482"/>
      <c r="GY4" s="482"/>
      <c r="GZ4" s="482"/>
      <c r="HA4" s="482"/>
      <c r="HB4" s="482"/>
      <c r="HC4" s="482"/>
      <c r="HD4" s="482"/>
      <c r="HE4" s="482"/>
      <c r="HF4" s="482"/>
      <c r="HG4" s="482"/>
      <c r="HH4" s="482"/>
      <c r="HI4" s="482"/>
      <c r="HJ4" s="482"/>
      <c r="HK4" s="482"/>
      <c r="HL4" s="482"/>
      <c r="HM4" s="482"/>
      <c r="HN4" s="482"/>
      <c r="HO4" s="482"/>
      <c r="HP4" s="482"/>
      <c r="HQ4" s="482"/>
      <c r="HR4" s="482"/>
      <c r="HS4" s="482"/>
      <c r="HT4" s="482"/>
      <c r="HU4" s="482"/>
      <c r="HV4" s="482"/>
      <c r="HW4" s="482"/>
      <c r="HX4" s="482"/>
      <c r="HY4" s="482"/>
      <c r="HZ4" s="482"/>
      <c r="IA4" s="482"/>
      <c r="IB4" s="482"/>
      <c r="IC4" s="482"/>
      <c r="ID4" s="482"/>
      <c r="IE4" s="482"/>
      <c r="IF4" s="482"/>
      <c r="IG4" s="482"/>
      <c r="IH4" s="482"/>
      <c r="II4" s="482"/>
      <c r="IJ4" s="482"/>
      <c r="IK4" s="482"/>
      <c r="IL4" s="482"/>
      <c r="IM4" s="482"/>
      <c r="IN4" s="482"/>
      <c r="IO4" s="482"/>
      <c r="IP4" s="482"/>
      <c r="IQ4" s="482"/>
      <c r="IR4" s="482"/>
      <c r="IS4" s="482"/>
      <c r="IT4" s="482"/>
      <c r="IU4" s="482"/>
      <c r="IV4" s="482"/>
      <c r="IW4" s="482"/>
      <c r="IX4" s="482"/>
    </row>
    <row r="5" spans="1:258" s="483" customFormat="1" ht="41.25" customHeight="1" thickBot="1" x14ac:dyDescent="0.25">
      <c r="A5" s="655" t="s">
        <v>218</v>
      </c>
      <c r="B5" s="655"/>
      <c r="C5" s="655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55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  <c r="EJ5" s="482"/>
      <c r="EK5" s="482"/>
      <c r="EL5" s="482"/>
      <c r="EM5" s="482"/>
      <c r="EN5" s="482"/>
      <c r="EO5" s="482"/>
      <c r="EP5" s="482"/>
      <c r="EQ5" s="482"/>
      <c r="ER5" s="482"/>
      <c r="ES5" s="482"/>
      <c r="ET5" s="482"/>
      <c r="EU5" s="482"/>
      <c r="EV5" s="482"/>
      <c r="EW5" s="482"/>
      <c r="EX5" s="482"/>
      <c r="EY5" s="482"/>
      <c r="EZ5" s="482"/>
      <c r="FA5" s="482"/>
      <c r="FB5" s="482"/>
      <c r="FC5" s="482"/>
      <c r="FD5" s="482"/>
      <c r="FE5" s="482"/>
      <c r="FF5" s="482"/>
      <c r="FG5" s="482"/>
      <c r="FH5" s="482"/>
      <c r="FI5" s="482"/>
      <c r="FJ5" s="482"/>
      <c r="FK5" s="482"/>
      <c r="FL5" s="482"/>
      <c r="FM5" s="482"/>
      <c r="FN5" s="482"/>
      <c r="FO5" s="482"/>
      <c r="FP5" s="482"/>
      <c r="FQ5" s="482"/>
      <c r="FR5" s="482"/>
      <c r="FS5" s="482"/>
      <c r="FT5" s="482"/>
      <c r="FU5" s="482"/>
      <c r="FV5" s="482"/>
      <c r="FW5" s="482"/>
      <c r="FX5" s="482"/>
      <c r="FY5" s="482"/>
      <c r="FZ5" s="482"/>
      <c r="GA5" s="482"/>
      <c r="GB5" s="482"/>
      <c r="GC5" s="482"/>
      <c r="GD5" s="482"/>
      <c r="GE5" s="482"/>
      <c r="GF5" s="482"/>
      <c r="GG5" s="482"/>
      <c r="GH5" s="482"/>
      <c r="GI5" s="482"/>
      <c r="GJ5" s="482"/>
      <c r="GK5" s="482"/>
      <c r="GL5" s="482"/>
      <c r="GM5" s="482"/>
      <c r="GN5" s="482"/>
      <c r="GO5" s="482"/>
      <c r="GP5" s="482"/>
      <c r="GQ5" s="482"/>
      <c r="GR5" s="482"/>
      <c r="GS5" s="482"/>
      <c r="GT5" s="482"/>
      <c r="GU5" s="482"/>
      <c r="GV5" s="482"/>
      <c r="GW5" s="482"/>
      <c r="GX5" s="482"/>
      <c r="GY5" s="482"/>
      <c r="GZ5" s="482"/>
      <c r="HA5" s="482"/>
      <c r="HB5" s="482"/>
      <c r="HC5" s="482"/>
      <c r="HD5" s="482"/>
      <c r="HE5" s="482"/>
      <c r="HF5" s="482"/>
      <c r="HG5" s="482"/>
      <c r="HH5" s="482"/>
      <c r="HI5" s="482"/>
      <c r="HJ5" s="482"/>
      <c r="HK5" s="482"/>
      <c r="HL5" s="482"/>
      <c r="HM5" s="482"/>
      <c r="HN5" s="482"/>
      <c r="HO5" s="482"/>
      <c r="HP5" s="482"/>
      <c r="HQ5" s="482"/>
      <c r="HR5" s="482"/>
      <c r="HS5" s="482"/>
      <c r="HT5" s="482"/>
      <c r="HU5" s="482"/>
      <c r="HV5" s="482"/>
      <c r="HW5" s="482"/>
      <c r="HX5" s="482"/>
      <c r="HY5" s="482"/>
      <c r="HZ5" s="482"/>
      <c r="IA5" s="482"/>
      <c r="IB5" s="482"/>
      <c r="IC5" s="482"/>
      <c r="ID5" s="482"/>
      <c r="IE5" s="482"/>
      <c r="IF5" s="482"/>
      <c r="IG5" s="482"/>
      <c r="IH5" s="482"/>
      <c r="II5" s="482"/>
      <c r="IJ5" s="482"/>
      <c r="IK5" s="482"/>
      <c r="IL5" s="482"/>
      <c r="IM5" s="482"/>
      <c r="IN5" s="482"/>
      <c r="IO5" s="482"/>
      <c r="IP5" s="482"/>
      <c r="IQ5" s="482"/>
      <c r="IR5" s="482"/>
      <c r="IS5" s="482"/>
      <c r="IT5" s="482"/>
      <c r="IU5" s="482"/>
      <c r="IV5" s="482"/>
      <c r="IW5" s="482"/>
      <c r="IX5" s="482"/>
    </row>
    <row r="6" spans="1:258" ht="17.25" customHeight="1" thickBot="1" x14ac:dyDescent="0.25">
      <c r="A6" s="468">
        <v>1</v>
      </c>
      <c r="B6" s="129" t="s">
        <v>223</v>
      </c>
      <c r="C6" s="129" t="s">
        <v>644</v>
      </c>
      <c r="D6" s="130"/>
      <c r="E6" s="130"/>
      <c r="F6" s="130"/>
      <c r="G6" s="130">
        <v>7</v>
      </c>
      <c r="H6" s="130"/>
      <c r="I6" s="130"/>
      <c r="J6" s="130"/>
      <c r="K6" s="130"/>
      <c r="L6" s="130"/>
      <c r="M6" s="130">
        <v>3</v>
      </c>
      <c r="N6" s="130">
        <v>4</v>
      </c>
      <c r="O6" s="132">
        <f>SUM(D6:N6)</f>
        <v>14</v>
      </c>
    </row>
    <row r="7" spans="1:258" s="4" customFormat="1" ht="20.25" customHeight="1" thickBot="1" x14ac:dyDescent="0.25">
      <c r="A7" s="468">
        <v>2</v>
      </c>
      <c r="B7" s="129" t="s">
        <v>232</v>
      </c>
      <c r="C7" s="168" t="s">
        <v>703</v>
      </c>
      <c r="D7" s="130"/>
      <c r="E7" s="130"/>
      <c r="F7" s="130"/>
      <c r="G7" s="130">
        <v>2</v>
      </c>
      <c r="H7" s="130"/>
      <c r="I7" s="130"/>
      <c r="J7" s="130"/>
      <c r="K7" s="130"/>
      <c r="L7" s="130"/>
      <c r="M7" s="130"/>
      <c r="N7" s="130"/>
      <c r="O7" s="132">
        <f t="shared" ref="O7:O9" si="0">SUM(D7:N7)</f>
        <v>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</row>
    <row r="8" spans="1:258" s="4" customFormat="1" ht="21" customHeight="1" thickBot="1" x14ac:dyDescent="0.25">
      <c r="A8" s="468">
        <v>3</v>
      </c>
      <c r="B8" s="8" t="s">
        <v>506</v>
      </c>
      <c r="C8" s="8" t="s">
        <v>1261</v>
      </c>
      <c r="D8" s="130"/>
      <c r="E8" s="130"/>
      <c r="F8" s="130"/>
      <c r="G8" s="130">
        <v>1</v>
      </c>
      <c r="H8" s="130"/>
      <c r="I8" s="130"/>
      <c r="J8" s="130"/>
      <c r="K8" s="130"/>
      <c r="L8" s="130"/>
      <c r="M8" s="130"/>
      <c r="N8" s="130"/>
      <c r="O8" s="132">
        <f t="shared" si="0"/>
        <v>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</row>
    <row r="9" spans="1:258" s="4" customFormat="1" ht="15.75" customHeight="1" thickBot="1" x14ac:dyDescent="0.25">
      <c r="A9" s="468">
        <v>4</v>
      </c>
      <c r="B9" s="8" t="s">
        <v>221</v>
      </c>
      <c r="C9" s="8" t="s">
        <v>1262</v>
      </c>
      <c r="D9" s="130"/>
      <c r="E9" s="130"/>
      <c r="F9" s="130"/>
      <c r="G9" s="130">
        <v>3</v>
      </c>
      <c r="H9" s="130"/>
      <c r="I9" s="130">
        <v>3</v>
      </c>
      <c r="J9" s="130"/>
      <c r="K9" s="130"/>
      <c r="L9" s="130"/>
      <c r="M9" s="130"/>
      <c r="N9" s="130">
        <v>1</v>
      </c>
      <c r="O9" s="132">
        <f t="shared" si="0"/>
        <v>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</row>
    <row r="10" spans="1:258" ht="21" customHeight="1" thickBot="1" x14ac:dyDescent="0.25">
      <c r="A10" s="487"/>
      <c r="B10" s="12" t="s">
        <v>224</v>
      </c>
      <c r="C10" s="12"/>
      <c r="D10" s="485">
        <f t="shared" ref="D10:O10" si="1">SUM(D6:D9)</f>
        <v>0</v>
      </c>
      <c r="E10" s="485">
        <f t="shared" si="1"/>
        <v>0</v>
      </c>
      <c r="F10" s="485">
        <f t="shared" si="1"/>
        <v>0</v>
      </c>
      <c r="G10" s="485">
        <f t="shared" si="1"/>
        <v>13</v>
      </c>
      <c r="H10" s="485">
        <f t="shared" si="1"/>
        <v>0</v>
      </c>
      <c r="I10" s="485">
        <f t="shared" si="1"/>
        <v>3</v>
      </c>
      <c r="J10" s="485">
        <f t="shared" si="1"/>
        <v>0</v>
      </c>
      <c r="K10" s="485">
        <f t="shared" si="1"/>
        <v>0</v>
      </c>
      <c r="L10" s="485">
        <f t="shared" si="1"/>
        <v>0</v>
      </c>
      <c r="M10" s="485">
        <f t="shared" si="1"/>
        <v>3</v>
      </c>
      <c r="N10" s="485">
        <f t="shared" si="1"/>
        <v>5</v>
      </c>
      <c r="O10" s="502">
        <f t="shared" si="1"/>
        <v>24</v>
      </c>
    </row>
    <row r="11" spans="1:258" ht="26.25" customHeight="1" thickBot="1" x14ac:dyDescent="0.25">
      <c r="A11" s="655" t="s">
        <v>225</v>
      </c>
      <c r="B11" s="655"/>
      <c r="C11" s="655"/>
      <c r="D11" s="655"/>
      <c r="E11" s="655"/>
      <c r="F11" s="655"/>
      <c r="G11" s="655"/>
      <c r="H11" s="655"/>
      <c r="I11" s="655"/>
      <c r="J11" s="655"/>
      <c r="K11" s="655"/>
      <c r="L11" s="655"/>
      <c r="M11" s="655"/>
      <c r="N11" s="655"/>
      <c r="O11" s="655"/>
    </row>
    <row r="12" spans="1:258" s="4" customFormat="1" ht="17.25" customHeight="1" thickBot="1" x14ac:dyDescent="0.25">
      <c r="A12" s="468">
        <v>1</v>
      </c>
      <c r="B12" s="8" t="s">
        <v>963</v>
      </c>
      <c r="C12" s="8" t="s">
        <v>964</v>
      </c>
      <c r="D12" s="134"/>
      <c r="E12" s="134">
        <v>1</v>
      </c>
      <c r="F12" s="134"/>
      <c r="G12" s="134"/>
      <c r="H12" s="134"/>
      <c r="I12" s="134"/>
      <c r="J12" s="134"/>
      <c r="K12" s="130"/>
      <c r="L12" s="130"/>
      <c r="M12" s="130"/>
      <c r="N12" s="130"/>
      <c r="O12" s="132">
        <f t="shared" ref="O12:O16" si="2">SUM(D12:N12)</f>
        <v>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</row>
    <row r="13" spans="1:258" s="4" customFormat="1" ht="15" customHeight="1" thickBot="1" x14ac:dyDescent="0.25">
      <c r="A13" s="468">
        <v>2</v>
      </c>
      <c r="B13" s="8" t="s">
        <v>965</v>
      </c>
      <c r="C13" s="8" t="s">
        <v>966</v>
      </c>
      <c r="D13" s="134"/>
      <c r="E13" s="134">
        <v>1</v>
      </c>
      <c r="F13" s="134"/>
      <c r="G13" s="134"/>
      <c r="H13" s="134"/>
      <c r="I13" s="134"/>
      <c r="J13" s="134"/>
      <c r="K13" s="130"/>
      <c r="L13" s="130"/>
      <c r="M13" s="130"/>
      <c r="N13" s="130"/>
      <c r="O13" s="132">
        <f t="shared" si="2"/>
        <v>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</row>
    <row r="14" spans="1:258" s="4" customFormat="1" ht="15" customHeight="1" thickBot="1" x14ac:dyDescent="0.25">
      <c r="A14" s="468">
        <v>3</v>
      </c>
      <c r="B14" s="8" t="s">
        <v>967</v>
      </c>
      <c r="C14" s="8" t="s">
        <v>968</v>
      </c>
      <c r="D14" s="134"/>
      <c r="E14" s="134">
        <v>1</v>
      </c>
      <c r="F14" s="134"/>
      <c r="G14" s="134"/>
      <c r="H14" s="134"/>
      <c r="I14" s="134"/>
      <c r="J14" s="134"/>
      <c r="K14" s="130"/>
      <c r="L14" s="130"/>
      <c r="M14" s="130"/>
      <c r="N14" s="130"/>
      <c r="O14" s="132">
        <f t="shared" si="2"/>
        <v>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</row>
    <row r="15" spans="1:258" s="4" customFormat="1" ht="20.25" customHeight="1" thickBot="1" x14ac:dyDescent="0.25">
      <c r="A15" s="468">
        <v>4</v>
      </c>
      <c r="B15" s="8" t="s">
        <v>546</v>
      </c>
      <c r="C15" s="8" t="s">
        <v>969</v>
      </c>
      <c r="D15" s="134"/>
      <c r="E15" s="134"/>
      <c r="F15" s="134"/>
      <c r="G15" s="134"/>
      <c r="H15" s="134"/>
      <c r="I15" s="134">
        <v>1</v>
      </c>
      <c r="J15" s="134"/>
      <c r="K15" s="130"/>
      <c r="L15" s="130"/>
      <c r="M15" s="130"/>
      <c r="N15" s="130"/>
      <c r="O15" s="132">
        <f t="shared" si="2"/>
        <v>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</row>
    <row r="16" spans="1:258" ht="52.5" customHeight="1" thickBot="1" x14ac:dyDescent="0.25">
      <c r="A16" s="468">
        <v>5</v>
      </c>
      <c r="B16" s="129" t="s">
        <v>201</v>
      </c>
      <c r="C16" s="129" t="s">
        <v>705</v>
      </c>
      <c r="D16" s="130"/>
      <c r="E16" s="130">
        <v>25</v>
      </c>
      <c r="F16" s="130"/>
      <c r="G16" s="130">
        <v>8</v>
      </c>
      <c r="H16" s="130"/>
      <c r="I16" s="130">
        <v>8</v>
      </c>
      <c r="J16" s="130"/>
      <c r="K16" s="130"/>
      <c r="L16" s="130"/>
      <c r="M16" s="130">
        <v>6</v>
      </c>
      <c r="N16" s="130">
        <v>6</v>
      </c>
      <c r="O16" s="132">
        <f t="shared" si="2"/>
        <v>53</v>
      </c>
    </row>
    <row r="17" spans="1:258" ht="21.75" customHeight="1" x14ac:dyDescent="0.2">
      <c r="A17" s="487"/>
      <c r="B17" s="12" t="s">
        <v>224</v>
      </c>
      <c r="C17" s="117"/>
      <c r="D17" s="485">
        <f t="shared" ref="D17:O17" si="3">SUM(D12:D16)</f>
        <v>0</v>
      </c>
      <c r="E17" s="485">
        <f t="shared" si="3"/>
        <v>28</v>
      </c>
      <c r="F17" s="485">
        <f t="shared" si="3"/>
        <v>0</v>
      </c>
      <c r="G17" s="485">
        <f t="shared" si="3"/>
        <v>8</v>
      </c>
      <c r="H17" s="485">
        <f t="shared" si="3"/>
        <v>0</v>
      </c>
      <c r="I17" s="485">
        <f t="shared" si="3"/>
        <v>9</v>
      </c>
      <c r="J17" s="485">
        <f t="shared" si="3"/>
        <v>0</v>
      </c>
      <c r="K17" s="485">
        <f t="shared" si="3"/>
        <v>0</v>
      </c>
      <c r="L17" s="485">
        <f t="shared" si="3"/>
        <v>0</v>
      </c>
      <c r="M17" s="485">
        <f t="shared" si="3"/>
        <v>6</v>
      </c>
      <c r="N17" s="485">
        <f t="shared" si="3"/>
        <v>6</v>
      </c>
      <c r="O17" s="502">
        <f t="shared" si="3"/>
        <v>57</v>
      </c>
    </row>
    <row r="18" spans="1:258" ht="17.25" customHeight="1" thickBot="1" x14ac:dyDescent="0.25">
      <c r="A18" s="655" t="s">
        <v>226</v>
      </c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655"/>
    </row>
    <row r="19" spans="1:258" s="95" customFormat="1" ht="30" customHeight="1" thickBot="1" x14ac:dyDescent="0.25">
      <c r="A19" s="468">
        <v>1</v>
      </c>
      <c r="B19" s="10" t="s">
        <v>980</v>
      </c>
      <c r="C19" s="10" t="s">
        <v>981</v>
      </c>
      <c r="D19" s="466"/>
      <c r="E19" s="466"/>
      <c r="F19" s="466"/>
      <c r="G19" s="466"/>
      <c r="H19" s="466"/>
      <c r="I19" s="466"/>
      <c r="J19" s="466"/>
      <c r="K19" s="466"/>
      <c r="L19" s="466"/>
      <c r="M19" s="468">
        <v>1</v>
      </c>
      <c r="N19" s="466"/>
      <c r="O19" s="132">
        <f t="shared" ref="O19:O24" si="4">SUM(D19:N19)</f>
        <v>1</v>
      </c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  <c r="IW19" s="169"/>
      <c r="IX19" s="169"/>
    </row>
    <row r="20" spans="1:258" s="95" customFormat="1" ht="30" customHeight="1" thickBot="1" x14ac:dyDescent="0.25">
      <c r="A20" s="468">
        <v>2</v>
      </c>
      <c r="B20" s="10" t="s">
        <v>982</v>
      </c>
      <c r="C20" s="10" t="s">
        <v>983</v>
      </c>
      <c r="D20" s="466"/>
      <c r="E20" s="466"/>
      <c r="F20" s="466"/>
      <c r="G20" s="466"/>
      <c r="H20" s="466"/>
      <c r="I20" s="466"/>
      <c r="J20" s="466"/>
      <c r="K20" s="466"/>
      <c r="L20" s="466"/>
      <c r="M20" s="468">
        <v>1</v>
      </c>
      <c r="N20" s="466"/>
      <c r="O20" s="132">
        <f t="shared" si="4"/>
        <v>1</v>
      </c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  <c r="IX20" s="169"/>
    </row>
    <row r="21" spans="1:258" s="95" customFormat="1" ht="30" customHeight="1" thickBot="1" x14ac:dyDescent="0.25">
      <c r="A21" s="468">
        <v>3</v>
      </c>
      <c r="B21" s="10" t="s">
        <v>984</v>
      </c>
      <c r="C21" s="10" t="s">
        <v>985</v>
      </c>
      <c r="D21" s="466"/>
      <c r="E21" s="466"/>
      <c r="F21" s="466"/>
      <c r="G21" s="466"/>
      <c r="H21" s="466"/>
      <c r="I21" s="466"/>
      <c r="J21" s="466"/>
      <c r="K21" s="466"/>
      <c r="L21" s="466"/>
      <c r="M21" s="468">
        <v>1</v>
      </c>
      <c r="N21" s="466"/>
      <c r="O21" s="132">
        <f t="shared" si="4"/>
        <v>1</v>
      </c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  <c r="IW21" s="169"/>
      <c r="IX21" s="169"/>
    </row>
    <row r="22" spans="1:258" s="95" customFormat="1" ht="21" customHeight="1" thickBot="1" x14ac:dyDescent="0.25">
      <c r="A22" s="468">
        <v>4</v>
      </c>
      <c r="B22" s="10" t="s">
        <v>575</v>
      </c>
      <c r="C22" s="10" t="s">
        <v>979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>
        <v>1</v>
      </c>
      <c r="N22" s="130"/>
      <c r="O22" s="132">
        <f t="shared" si="4"/>
        <v>1</v>
      </c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  <c r="IW22" s="169"/>
      <c r="IX22" s="169"/>
    </row>
    <row r="23" spans="1:258" s="95" customFormat="1" ht="21" customHeight="1" thickBot="1" x14ac:dyDescent="0.25">
      <c r="A23" s="468">
        <v>5</v>
      </c>
      <c r="B23" s="129" t="s">
        <v>596</v>
      </c>
      <c r="C23" s="168" t="s">
        <v>597</v>
      </c>
      <c r="D23" s="130"/>
      <c r="E23" s="130">
        <v>22</v>
      </c>
      <c r="F23" s="130"/>
      <c r="G23" s="130"/>
      <c r="H23" s="130"/>
      <c r="I23" s="130"/>
      <c r="J23" s="130"/>
      <c r="K23" s="130"/>
      <c r="L23" s="130"/>
      <c r="M23" s="130"/>
      <c r="N23" s="130"/>
      <c r="O23" s="132">
        <f t="shared" si="4"/>
        <v>22</v>
      </c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</row>
    <row r="24" spans="1:258" s="95" customFormat="1" ht="21" customHeight="1" thickBot="1" x14ac:dyDescent="0.25">
      <c r="A24" s="468">
        <v>6</v>
      </c>
      <c r="B24" s="10" t="s">
        <v>12</v>
      </c>
      <c r="C24" s="116"/>
      <c r="D24" s="130">
        <v>46</v>
      </c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2">
        <f t="shared" si="4"/>
        <v>46</v>
      </c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</row>
    <row r="25" spans="1:258" s="95" customFormat="1" ht="18" customHeight="1" thickBot="1" x14ac:dyDescent="0.25">
      <c r="A25" s="468">
        <v>7</v>
      </c>
      <c r="B25" s="129" t="s">
        <v>377</v>
      </c>
      <c r="C25" s="129" t="s">
        <v>660</v>
      </c>
      <c r="D25" s="130">
        <v>27</v>
      </c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2">
        <f>SUM(D25:N25)</f>
        <v>27</v>
      </c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</row>
    <row r="26" spans="1:258" s="95" customFormat="1" ht="18" customHeight="1" thickBot="1" x14ac:dyDescent="0.25">
      <c r="A26" s="468">
        <v>8</v>
      </c>
      <c r="B26" s="10" t="s">
        <v>922</v>
      </c>
      <c r="C26" s="10" t="s">
        <v>923</v>
      </c>
      <c r="D26" s="130">
        <v>1</v>
      </c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2">
        <f t="shared" ref="O26:O27" si="5">SUM(D26:N26)</f>
        <v>1</v>
      </c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</row>
    <row r="27" spans="1:258" s="95" customFormat="1" ht="18" customHeight="1" thickBot="1" x14ac:dyDescent="0.25">
      <c r="A27" s="468">
        <v>9</v>
      </c>
      <c r="B27" s="10" t="s">
        <v>924</v>
      </c>
      <c r="C27" s="10" t="s">
        <v>925</v>
      </c>
      <c r="D27" s="130">
        <v>1</v>
      </c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2">
        <f t="shared" si="5"/>
        <v>1</v>
      </c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</row>
    <row r="28" spans="1:258" s="95" customFormat="1" ht="18.75" customHeight="1" thickBot="1" x14ac:dyDescent="0.25">
      <c r="A28" s="468">
        <v>10</v>
      </c>
      <c r="B28" s="10" t="s">
        <v>920</v>
      </c>
      <c r="C28" s="10" t="s">
        <v>921</v>
      </c>
      <c r="D28" s="130"/>
      <c r="E28" s="130">
        <v>1</v>
      </c>
      <c r="F28" s="130"/>
      <c r="G28" s="130"/>
      <c r="H28" s="130"/>
      <c r="I28" s="130"/>
      <c r="J28" s="130"/>
      <c r="K28" s="130"/>
      <c r="L28" s="130"/>
      <c r="M28" s="130"/>
      <c r="N28" s="130"/>
      <c r="O28" s="132">
        <f t="shared" ref="O28:O29" si="6">SUM(D28:N28)</f>
        <v>1</v>
      </c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</row>
    <row r="29" spans="1:258" s="95" customFormat="1" ht="18.75" customHeight="1" thickBot="1" x14ac:dyDescent="0.25">
      <c r="A29" s="468">
        <v>11</v>
      </c>
      <c r="B29" s="129" t="s">
        <v>228</v>
      </c>
      <c r="C29" s="129" t="s">
        <v>661</v>
      </c>
      <c r="D29" s="130"/>
      <c r="E29" s="130"/>
      <c r="F29" s="130"/>
      <c r="G29" s="130">
        <v>11</v>
      </c>
      <c r="H29" s="130"/>
      <c r="I29" s="130"/>
      <c r="J29" s="130"/>
      <c r="K29" s="130"/>
      <c r="L29" s="130"/>
      <c r="M29" s="130">
        <v>14</v>
      </c>
      <c r="N29" s="130"/>
      <c r="O29" s="132">
        <f t="shared" si="6"/>
        <v>25</v>
      </c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</row>
    <row r="30" spans="1:258" ht="24" customHeight="1" thickBot="1" x14ac:dyDescent="0.25">
      <c r="A30" s="487"/>
      <c r="B30" s="12" t="s">
        <v>224</v>
      </c>
      <c r="C30" s="117"/>
      <c r="D30" s="485">
        <f t="shared" ref="D30:O30" si="7">SUM(D22:D29)</f>
        <v>75</v>
      </c>
      <c r="E30" s="485">
        <f t="shared" si="7"/>
        <v>23</v>
      </c>
      <c r="F30" s="485">
        <f t="shared" si="7"/>
        <v>0</v>
      </c>
      <c r="G30" s="485">
        <f t="shared" si="7"/>
        <v>11</v>
      </c>
      <c r="H30" s="485">
        <f t="shared" si="7"/>
        <v>0</v>
      </c>
      <c r="I30" s="485">
        <f t="shared" si="7"/>
        <v>0</v>
      </c>
      <c r="J30" s="485">
        <f t="shared" si="7"/>
        <v>0</v>
      </c>
      <c r="K30" s="485">
        <f t="shared" si="7"/>
        <v>0</v>
      </c>
      <c r="L30" s="485">
        <f t="shared" si="7"/>
        <v>0</v>
      </c>
      <c r="M30" s="485">
        <f t="shared" si="7"/>
        <v>15</v>
      </c>
      <c r="N30" s="485">
        <f t="shared" si="7"/>
        <v>0</v>
      </c>
      <c r="O30" s="502">
        <f t="shared" si="7"/>
        <v>124</v>
      </c>
    </row>
    <row r="31" spans="1:258" s="483" customFormat="1" ht="24" customHeight="1" thickBot="1" x14ac:dyDescent="0.25">
      <c r="A31" s="655" t="s">
        <v>227</v>
      </c>
      <c r="B31" s="655"/>
      <c r="C31" s="655"/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482"/>
      <c r="AH31" s="482"/>
      <c r="AI31" s="482"/>
      <c r="AJ31" s="482"/>
      <c r="AK31" s="482"/>
      <c r="AL31" s="482"/>
      <c r="AM31" s="482"/>
      <c r="AN31" s="482"/>
      <c r="AO31" s="482"/>
      <c r="AP31" s="482"/>
      <c r="AQ31" s="482"/>
      <c r="AR31" s="482"/>
      <c r="AS31" s="482"/>
      <c r="AT31" s="482"/>
      <c r="AU31" s="482"/>
      <c r="AV31" s="482"/>
      <c r="AW31" s="482"/>
      <c r="AX31" s="482"/>
      <c r="AY31" s="482"/>
      <c r="AZ31" s="482"/>
      <c r="BA31" s="482"/>
      <c r="BB31" s="482"/>
      <c r="BC31" s="482"/>
      <c r="BD31" s="482"/>
      <c r="BE31" s="482"/>
      <c r="BF31" s="482"/>
      <c r="BG31" s="482"/>
      <c r="BH31" s="482"/>
      <c r="BI31" s="482"/>
      <c r="BJ31" s="482"/>
      <c r="BK31" s="482"/>
      <c r="BL31" s="482"/>
      <c r="BM31" s="482"/>
      <c r="BN31" s="482"/>
      <c r="BO31" s="482"/>
      <c r="BP31" s="482"/>
      <c r="BQ31" s="482"/>
      <c r="BR31" s="482"/>
      <c r="BS31" s="482"/>
      <c r="BT31" s="482"/>
      <c r="BU31" s="482"/>
      <c r="BV31" s="482"/>
      <c r="BW31" s="482"/>
      <c r="BX31" s="482"/>
      <c r="BY31" s="482"/>
      <c r="BZ31" s="482"/>
      <c r="CA31" s="482"/>
      <c r="CB31" s="482"/>
      <c r="CC31" s="482"/>
      <c r="CD31" s="482"/>
      <c r="CE31" s="482"/>
      <c r="CF31" s="482"/>
      <c r="CG31" s="482"/>
      <c r="CH31" s="482"/>
      <c r="CI31" s="482"/>
      <c r="CJ31" s="482"/>
      <c r="CK31" s="482"/>
      <c r="CL31" s="482"/>
      <c r="CM31" s="482"/>
      <c r="CN31" s="482"/>
      <c r="CO31" s="482"/>
      <c r="CP31" s="482"/>
      <c r="CQ31" s="482"/>
      <c r="CR31" s="482"/>
      <c r="CS31" s="482"/>
      <c r="CT31" s="482"/>
      <c r="CU31" s="482"/>
      <c r="CV31" s="482"/>
      <c r="CW31" s="482"/>
      <c r="CX31" s="482"/>
      <c r="CY31" s="482"/>
      <c r="CZ31" s="482"/>
      <c r="DA31" s="482"/>
      <c r="DB31" s="482"/>
      <c r="DC31" s="482"/>
      <c r="DD31" s="482"/>
      <c r="DE31" s="482"/>
      <c r="DF31" s="482"/>
      <c r="DG31" s="482"/>
      <c r="DH31" s="482"/>
      <c r="DI31" s="482"/>
      <c r="DJ31" s="482"/>
      <c r="DK31" s="482"/>
      <c r="DL31" s="482"/>
      <c r="DM31" s="482"/>
      <c r="DN31" s="482"/>
      <c r="DO31" s="482"/>
      <c r="DP31" s="482"/>
      <c r="DQ31" s="482"/>
      <c r="DR31" s="482"/>
      <c r="DS31" s="482"/>
      <c r="DT31" s="482"/>
      <c r="DU31" s="482"/>
      <c r="DV31" s="482"/>
      <c r="DW31" s="482"/>
      <c r="DX31" s="482"/>
      <c r="DY31" s="482"/>
      <c r="DZ31" s="482"/>
      <c r="EA31" s="482"/>
      <c r="EB31" s="482"/>
      <c r="EC31" s="482"/>
      <c r="ED31" s="482"/>
      <c r="EE31" s="482"/>
      <c r="EF31" s="482"/>
      <c r="EG31" s="482"/>
      <c r="EH31" s="482"/>
      <c r="EI31" s="482"/>
      <c r="EJ31" s="482"/>
      <c r="EK31" s="482"/>
      <c r="EL31" s="482"/>
      <c r="EM31" s="482"/>
      <c r="EN31" s="482"/>
      <c r="EO31" s="482"/>
      <c r="EP31" s="482"/>
      <c r="EQ31" s="482"/>
      <c r="ER31" s="482"/>
      <c r="ES31" s="482"/>
      <c r="ET31" s="482"/>
      <c r="EU31" s="482"/>
      <c r="EV31" s="482"/>
      <c r="EW31" s="482"/>
      <c r="EX31" s="482"/>
      <c r="EY31" s="482"/>
      <c r="EZ31" s="482"/>
      <c r="FA31" s="482"/>
      <c r="FB31" s="482"/>
      <c r="FC31" s="482"/>
      <c r="FD31" s="482"/>
      <c r="FE31" s="482"/>
      <c r="FF31" s="482"/>
      <c r="FG31" s="482"/>
      <c r="FH31" s="482"/>
      <c r="FI31" s="482"/>
      <c r="FJ31" s="482"/>
      <c r="FK31" s="482"/>
      <c r="FL31" s="482"/>
      <c r="FM31" s="482"/>
      <c r="FN31" s="482"/>
      <c r="FO31" s="482"/>
      <c r="FP31" s="482"/>
      <c r="FQ31" s="482"/>
      <c r="FR31" s="482"/>
      <c r="FS31" s="482"/>
      <c r="FT31" s="482"/>
      <c r="FU31" s="482"/>
      <c r="FV31" s="482"/>
      <c r="FW31" s="482"/>
      <c r="FX31" s="482"/>
      <c r="FY31" s="482"/>
      <c r="FZ31" s="482"/>
      <c r="GA31" s="482"/>
      <c r="GB31" s="482"/>
      <c r="GC31" s="482"/>
      <c r="GD31" s="482"/>
      <c r="GE31" s="482"/>
      <c r="GF31" s="482"/>
      <c r="GG31" s="482"/>
      <c r="GH31" s="482"/>
      <c r="GI31" s="482"/>
      <c r="GJ31" s="482"/>
      <c r="GK31" s="482"/>
      <c r="GL31" s="482"/>
      <c r="GM31" s="482"/>
      <c r="GN31" s="482"/>
      <c r="GO31" s="482"/>
      <c r="GP31" s="482"/>
      <c r="GQ31" s="482"/>
      <c r="GR31" s="482"/>
      <c r="GS31" s="482"/>
      <c r="GT31" s="482"/>
      <c r="GU31" s="482"/>
      <c r="GV31" s="482"/>
      <c r="GW31" s="482"/>
      <c r="GX31" s="482"/>
      <c r="GY31" s="482"/>
      <c r="GZ31" s="482"/>
      <c r="HA31" s="482"/>
      <c r="HB31" s="482"/>
      <c r="HC31" s="482"/>
      <c r="HD31" s="482"/>
      <c r="HE31" s="482"/>
      <c r="HF31" s="482"/>
      <c r="HG31" s="482"/>
      <c r="HH31" s="482"/>
      <c r="HI31" s="482"/>
      <c r="HJ31" s="482"/>
      <c r="HK31" s="482"/>
      <c r="HL31" s="482"/>
      <c r="HM31" s="482"/>
      <c r="HN31" s="482"/>
      <c r="HO31" s="482"/>
      <c r="HP31" s="482"/>
      <c r="HQ31" s="482"/>
      <c r="HR31" s="482"/>
      <c r="HS31" s="482"/>
      <c r="HT31" s="482"/>
      <c r="HU31" s="482"/>
      <c r="HV31" s="482"/>
      <c r="HW31" s="482"/>
      <c r="HX31" s="482"/>
      <c r="HY31" s="482"/>
      <c r="HZ31" s="482"/>
      <c r="IA31" s="482"/>
      <c r="IB31" s="482"/>
      <c r="IC31" s="482"/>
      <c r="ID31" s="482"/>
      <c r="IE31" s="482"/>
      <c r="IF31" s="482"/>
      <c r="IG31" s="482"/>
      <c r="IH31" s="482"/>
      <c r="II31" s="482"/>
      <c r="IJ31" s="482"/>
      <c r="IK31" s="482"/>
      <c r="IL31" s="482"/>
      <c r="IM31" s="482"/>
      <c r="IN31" s="482"/>
      <c r="IO31" s="482"/>
      <c r="IP31" s="482"/>
      <c r="IQ31" s="482"/>
      <c r="IR31" s="482"/>
      <c r="IS31" s="482"/>
      <c r="IT31" s="482"/>
      <c r="IU31" s="482"/>
      <c r="IV31" s="482"/>
      <c r="IW31" s="482"/>
      <c r="IX31" s="482"/>
    </row>
    <row r="32" spans="1:258" ht="31.5" customHeight="1" thickBot="1" x14ac:dyDescent="0.25">
      <c r="A32" s="468">
        <v>1</v>
      </c>
      <c r="B32" s="129" t="s">
        <v>447</v>
      </c>
      <c r="C32" s="174" t="s">
        <v>634</v>
      </c>
      <c r="D32" s="130"/>
      <c r="E32" s="130">
        <v>1</v>
      </c>
      <c r="F32" s="168"/>
      <c r="G32" s="130"/>
      <c r="H32" s="130"/>
      <c r="I32" s="130"/>
      <c r="J32" s="168"/>
      <c r="K32" s="168"/>
      <c r="L32" s="168"/>
      <c r="M32" s="130"/>
      <c r="N32" s="168"/>
      <c r="O32" s="132">
        <f t="shared" ref="O32:O35" si="8">SUM(D32:N32)</f>
        <v>1</v>
      </c>
    </row>
    <row r="33" spans="1:258" s="4" customFormat="1" ht="18" customHeight="1" thickBot="1" x14ac:dyDescent="0.25">
      <c r="A33" s="468">
        <v>2</v>
      </c>
      <c r="B33" s="10" t="s">
        <v>506</v>
      </c>
      <c r="C33" s="8" t="s">
        <v>1261</v>
      </c>
      <c r="D33" s="130"/>
      <c r="E33" s="130"/>
      <c r="F33" s="168"/>
      <c r="G33" s="130">
        <v>4</v>
      </c>
      <c r="H33" s="130"/>
      <c r="I33" s="130">
        <v>3</v>
      </c>
      <c r="J33" s="168"/>
      <c r="K33" s="168"/>
      <c r="L33" s="168"/>
      <c r="M33" s="130"/>
      <c r="N33" s="168"/>
      <c r="O33" s="132">
        <f t="shared" si="8"/>
        <v>7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</row>
    <row r="34" spans="1:258" s="4" customFormat="1" ht="18" customHeight="1" thickBot="1" x14ac:dyDescent="0.25">
      <c r="A34" s="468">
        <v>3</v>
      </c>
      <c r="B34" s="129" t="s">
        <v>517</v>
      </c>
      <c r="C34" s="129" t="s">
        <v>650</v>
      </c>
      <c r="D34" s="130"/>
      <c r="E34" s="130"/>
      <c r="F34" s="168"/>
      <c r="G34" s="130">
        <v>12</v>
      </c>
      <c r="H34" s="130"/>
      <c r="I34" s="130"/>
      <c r="J34" s="168"/>
      <c r="K34" s="168"/>
      <c r="L34" s="168"/>
      <c r="M34" s="130"/>
      <c r="N34" s="168"/>
      <c r="O34" s="132">
        <f t="shared" si="8"/>
        <v>12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</row>
    <row r="35" spans="1:258" s="4" customFormat="1" ht="52.5" customHeight="1" thickBot="1" x14ac:dyDescent="0.25">
      <c r="A35" s="468">
        <v>4</v>
      </c>
      <c r="B35" s="168" t="s">
        <v>422</v>
      </c>
      <c r="C35" s="168" t="s">
        <v>633</v>
      </c>
      <c r="D35" s="130"/>
      <c r="E35" s="130">
        <v>20</v>
      </c>
      <c r="F35" s="168"/>
      <c r="G35" s="130"/>
      <c r="H35" s="130"/>
      <c r="I35" s="130"/>
      <c r="J35" s="168"/>
      <c r="K35" s="168"/>
      <c r="L35" s="168"/>
      <c r="M35" s="130"/>
      <c r="N35" s="168"/>
      <c r="O35" s="132">
        <f t="shared" si="8"/>
        <v>20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</row>
    <row r="36" spans="1:258" ht="26.45" customHeight="1" thickBot="1" x14ac:dyDescent="0.25">
      <c r="A36" s="464"/>
      <c r="B36" s="12" t="s">
        <v>224</v>
      </c>
      <c r="C36" s="117"/>
      <c r="D36" s="132">
        <f t="shared" ref="D36:O36" si="9">SUM(D32:D35)</f>
        <v>0</v>
      </c>
      <c r="E36" s="132">
        <f t="shared" si="9"/>
        <v>21</v>
      </c>
      <c r="F36" s="132">
        <f t="shared" si="9"/>
        <v>0</v>
      </c>
      <c r="G36" s="132">
        <f t="shared" si="9"/>
        <v>16</v>
      </c>
      <c r="H36" s="132">
        <f t="shared" si="9"/>
        <v>0</v>
      </c>
      <c r="I36" s="132">
        <f t="shared" si="9"/>
        <v>3</v>
      </c>
      <c r="J36" s="132">
        <f t="shared" si="9"/>
        <v>0</v>
      </c>
      <c r="K36" s="132">
        <f t="shared" si="9"/>
        <v>0</v>
      </c>
      <c r="L36" s="132">
        <f t="shared" si="9"/>
        <v>0</v>
      </c>
      <c r="M36" s="132">
        <f t="shared" si="9"/>
        <v>0</v>
      </c>
      <c r="N36" s="132">
        <f t="shared" si="9"/>
        <v>0</v>
      </c>
      <c r="O36" s="502">
        <f t="shared" si="9"/>
        <v>40</v>
      </c>
    </row>
    <row r="37" spans="1:258" s="483" customFormat="1" ht="44.25" customHeight="1" thickBot="1" x14ac:dyDescent="0.25">
      <c r="A37" s="655" t="s">
        <v>519</v>
      </c>
      <c r="B37" s="655"/>
      <c r="C37" s="655"/>
      <c r="D37" s="655"/>
      <c r="E37" s="655"/>
      <c r="F37" s="655"/>
      <c r="G37" s="655"/>
      <c r="H37" s="655"/>
      <c r="I37" s="655"/>
      <c r="J37" s="655"/>
      <c r="K37" s="655"/>
      <c r="L37" s="655"/>
      <c r="M37" s="655"/>
      <c r="N37" s="655"/>
      <c r="O37" s="655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  <c r="AF37" s="482"/>
      <c r="AG37" s="482"/>
      <c r="AH37" s="482"/>
      <c r="AI37" s="482"/>
      <c r="AJ37" s="482"/>
      <c r="AK37" s="482"/>
      <c r="AL37" s="482"/>
      <c r="AM37" s="482"/>
      <c r="AN37" s="482"/>
      <c r="AO37" s="482"/>
      <c r="AP37" s="482"/>
      <c r="AQ37" s="482"/>
      <c r="AR37" s="482"/>
      <c r="AS37" s="482"/>
      <c r="AT37" s="482"/>
      <c r="AU37" s="482"/>
      <c r="AV37" s="482"/>
      <c r="AW37" s="482"/>
      <c r="AX37" s="482"/>
      <c r="AY37" s="482"/>
      <c r="AZ37" s="482"/>
      <c r="BA37" s="482"/>
      <c r="BB37" s="482"/>
      <c r="BC37" s="482"/>
      <c r="BD37" s="482"/>
      <c r="BE37" s="482"/>
      <c r="BF37" s="482"/>
      <c r="BG37" s="482"/>
      <c r="BH37" s="482"/>
      <c r="BI37" s="482"/>
      <c r="BJ37" s="482"/>
      <c r="BK37" s="482"/>
      <c r="BL37" s="482"/>
      <c r="BM37" s="482"/>
      <c r="BN37" s="482"/>
      <c r="BO37" s="482"/>
      <c r="BP37" s="482"/>
      <c r="BQ37" s="482"/>
      <c r="BR37" s="482"/>
      <c r="BS37" s="482"/>
      <c r="BT37" s="482"/>
      <c r="BU37" s="482"/>
      <c r="BV37" s="482"/>
      <c r="BW37" s="482"/>
      <c r="BX37" s="482"/>
      <c r="BY37" s="482"/>
      <c r="BZ37" s="482"/>
      <c r="CA37" s="482"/>
      <c r="CB37" s="482"/>
      <c r="CC37" s="482"/>
      <c r="CD37" s="482"/>
      <c r="CE37" s="482"/>
      <c r="CF37" s="482"/>
      <c r="CG37" s="482"/>
      <c r="CH37" s="482"/>
      <c r="CI37" s="482"/>
      <c r="CJ37" s="482"/>
      <c r="CK37" s="482"/>
      <c r="CL37" s="482"/>
      <c r="CM37" s="482"/>
      <c r="CN37" s="482"/>
      <c r="CO37" s="482"/>
      <c r="CP37" s="482"/>
      <c r="CQ37" s="482"/>
      <c r="CR37" s="482"/>
      <c r="CS37" s="482"/>
      <c r="CT37" s="482"/>
      <c r="CU37" s="482"/>
      <c r="CV37" s="482"/>
      <c r="CW37" s="482"/>
      <c r="CX37" s="482"/>
      <c r="CY37" s="482"/>
      <c r="CZ37" s="482"/>
      <c r="DA37" s="482"/>
      <c r="DB37" s="482"/>
      <c r="DC37" s="482"/>
      <c r="DD37" s="482"/>
      <c r="DE37" s="482"/>
      <c r="DF37" s="482"/>
      <c r="DG37" s="482"/>
      <c r="DH37" s="482"/>
      <c r="DI37" s="482"/>
      <c r="DJ37" s="482"/>
      <c r="DK37" s="482"/>
      <c r="DL37" s="482"/>
      <c r="DM37" s="482"/>
      <c r="DN37" s="482"/>
      <c r="DO37" s="482"/>
      <c r="DP37" s="482"/>
      <c r="DQ37" s="482"/>
      <c r="DR37" s="482"/>
      <c r="DS37" s="482"/>
      <c r="DT37" s="482"/>
      <c r="DU37" s="482"/>
      <c r="DV37" s="482"/>
      <c r="DW37" s="482"/>
      <c r="DX37" s="482"/>
      <c r="DY37" s="482"/>
      <c r="DZ37" s="482"/>
      <c r="EA37" s="482"/>
      <c r="EB37" s="482"/>
      <c r="EC37" s="482"/>
      <c r="ED37" s="482"/>
      <c r="EE37" s="482"/>
      <c r="EF37" s="482"/>
      <c r="EG37" s="482"/>
      <c r="EH37" s="482"/>
      <c r="EI37" s="482"/>
      <c r="EJ37" s="482"/>
      <c r="EK37" s="482"/>
      <c r="EL37" s="482"/>
      <c r="EM37" s="482"/>
      <c r="EN37" s="482"/>
      <c r="EO37" s="482"/>
      <c r="EP37" s="482"/>
      <c r="EQ37" s="482"/>
      <c r="ER37" s="482"/>
      <c r="ES37" s="482"/>
      <c r="ET37" s="482"/>
      <c r="EU37" s="482"/>
      <c r="EV37" s="482"/>
      <c r="EW37" s="482"/>
      <c r="EX37" s="482"/>
      <c r="EY37" s="482"/>
      <c r="EZ37" s="482"/>
      <c r="FA37" s="482"/>
      <c r="FB37" s="482"/>
      <c r="FC37" s="482"/>
      <c r="FD37" s="482"/>
      <c r="FE37" s="482"/>
      <c r="FF37" s="482"/>
      <c r="FG37" s="482"/>
      <c r="FH37" s="482"/>
      <c r="FI37" s="482"/>
      <c r="FJ37" s="482"/>
      <c r="FK37" s="482"/>
      <c r="FL37" s="482"/>
      <c r="FM37" s="482"/>
      <c r="FN37" s="482"/>
      <c r="FO37" s="482"/>
      <c r="FP37" s="482"/>
      <c r="FQ37" s="482"/>
      <c r="FR37" s="482"/>
      <c r="FS37" s="482"/>
      <c r="FT37" s="482"/>
      <c r="FU37" s="482"/>
      <c r="FV37" s="482"/>
      <c r="FW37" s="482"/>
      <c r="FX37" s="482"/>
      <c r="FY37" s="482"/>
      <c r="FZ37" s="482"/>
      <c r="GA37" s="482"/>
      <c r="GB37" s="482"/>
      <c r="GC37" s="482"/>
      <c r="GD37" s="482"/>
      <c r="GE37" s="482"/>
      <c r="GF37" s="482"/>
      <c r="GG37" s="482"/>
      <c r="GH37" s="482"/>
      <c r="GI37" s="482"/>
      <c r="GJ37" s="482"/>
      <c r="GK37" s="482"/>
      <c r="GL37" s="482"/>
      <c r="GM37" s="482"/>
      <c r="GN37" s="482"/>
      <c r="GO37" s="482"/>
      <c r="GP37" s="482"/>
      <c r="GQ37" s="482"/>
      <c r="GR37" s="482"/>
      <c r="GS37" s="482"/>
      <c r="GT37" s="482"/>
      <c r="GU37" s="482"/>
      <c r="GV37" s="482"/>
      <c r="GW37" s="482"/>
      <c r="GX37" s="482"/>
      <c r="GY37" s="482"/>
      <c r="GZ37" s="482"/>
      <c r="HA37" s="482"/>
      <c r="HB37" s="482"/>
      <c r="HC37" s="482"/>
      <c r="HD37" s="482"/>
      <c r="HE37" s="482"/>
      <c r="HF37" s="482"/>
      <c r="HG37" s="482"/>
      <c r="HH37" s="482"/>
      <c r="HI37" s="482"/>
      <c r="HJ37" s="482"/>
      <c r="HK37" s="482"/>
      <c r="HL37" s="482"/>
      <c r="HM37" s="482"/>
      <c r="HN37" s="482"/>
      <c r="HO37" s="482"/>
      <c r="HP37" s="482"/>
      <c r="HQ37" s="482"/>
      <c r="HR37" s="482"/>
      <c r="HS37" s="482"/>
      <c r="HT37" s="482"/>
      <c r="HU37" s="482"/>
      <c r="HV37" s="482"/>
      <c r="HW37" s="482"/>
      <c r="HX37" s="482"/>
      <c r="HY37" s="482"/>
      <c r="HZ37" s="482"/>
      <c r="IA37" s="482"/>
      <c r="IB37" s="482"/>
      <c r="IC37" s="482"/>
      <c r="ID37" s="482"/>
      <c r="IE37" s="482"/>
      <c r="IF37" s="482"/>
      <c r="IG37" s="482"/>
      <c r="IH37" s="482"/>
      <c r="II37" s="482"/>
      <c r="IJ37" s="482"/>
      <c r="IK37" s="482"/>
      <c r="IL37" s="482"/>
      <c r="IM37" s="482"/>
      <c r="IN37" s="482"/>
      <c r="IO37" s="482"/>
      <c r="IP37" s="482"/>
      <c r="IQ37" s="482"/>
      <c r="IR37" s="482"/>
      <c r="IS37" s="482"/>
      <c r="IT37" s="482"/>
      <c r="IU37" s="482"/>
      <c r="IV37" s="482"/>
      <c r="IW37" s="482"/>
      <c r="IX37" s="482"/>
    </row>
    <row r="38" spans="1:258" s="4" customFormat="1" ht="21.75" customHeight="1" thickBot="1" x14ac:dyDescent="0.25">
      <c r="A38" s="468">
        <v>1</v>
      </c>
      <c r="B38" s="8" t="s">
        <v>941</v>
      </c>
      <c r="C38" s="8" t="s">
        <v>653</v>
      </c>
      <c r="D38" s="130"/>
      <c r="E38" s="130"/>
      <c r="F38" s="168"/>
      <c r="G38" s="130">
        <v>1</v>
      </c>
      <c r="H38" s="130"/>
      <c r="I38" s="130"/>
      <c r="J38" s="168"/>
      <c r="K38" s="168"/>
      <c r="L38" s="168"/>
      <c r="M38" s="130"/>
      <c r="N38" s="168"/>
      <c r="O38" s="132">
        <f>SUM(D38:N38)</f>
        <v>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</row>
    <row r="39" spans="1:258" s="4" customFormat="1" ht="21" customHeight="1" thickBot="1" x14ac:dyDescent="0.25">
      <c r="A39" s="468">
        <v>2</v>
      </c>
      <c r="B39" s="8" t="s">
        <v>935</v>
      </c>
      <c r="C39" s="8" t="s">
        <v>936</v>
      </c>
      <c r="D39" s="130"/>
      <c r="E39" s="130"/>
      <c r="F39" s="168"/>
      <c r="G39" s="130">
        <v>1</v>
      </c>
      <c r="H39" s="130"/>
      <c r="I39" s="130"/>
      <c r="J39" s="168"/>
      <c r="K39" s="168"/>
      <c r="L39" s="168"/>
      <c r="M39" s="130"/>
      <c r="N39" s="168"/>
      <c r="O39" s="132">
        <f t="shared" ref="O39:O47" si="10">SUM(D39:N39)</f>
        <v>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</row>
    <row r="40" spans="1:258" s="4" customFormat="1" ht="33" customHeight="1" thickBot="1" x14ac:dyDescent="0.25">
      <c r="A40" s="468">
        <v>3</v>
      </c>
      <c r="B40" s="168" t="s">
        <v>392</v>
      </c>
      <c r="C40" s="168" t="s">
        <v>670</v>
      </c>
      <c r="D40" s="130"/>
      <c r="E40" s="130"/>
      <c r="F40" s="168"/>
      <c r="G40" s="130"/>
      <c r="H40" s="130"/>
      <c r="I40" s="130"/>
      <c r="J40" s="168"/>
      <c r="K40" s="168"/>
      <c r="L40" s="168"/>
      <c r="M40" s="130"/>
      <c r="N40" s="168">
        <v>2</v>
      </c>
      <c r="O40" s="132">
        <f t="shared" si="10"/>
        <v>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</row>
    <row r="41" spans="1:258" s="4" customFormat="1" ht="17.25" customHeight="1" thickBot="1" x14ac:dyDescent="0.25">
      <c r="A41" s="468">
        <v>4</v>
      </c>
      <c r="B41" s="168" t="s">
        <v>942</v>
      </c>
      <c r="C41" s="168" t="s">
        <v>943</v>
      </c>
      <c r="D41" s="130"/>
      <c r="E41" s="130"/>
      <c r="F41" s="168"/>
      <c r="G41" s="130"/>
      <c r="H41" s="130"/>
      <c r="I41" s="130">
        <v>1</v>
      </c>
      <c r="J41" s="168"/>
      <c r="K41" s="168"/>
      <c r="L41" s="168"/>
      <c r="M41" s="130"/>
      <c r="N41" s="168"/>
      <c r="O41" s="132">
        <f t="shared" si="10"/>
        <v>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</row>
    <row r="42" spans="1:258" s="4" customFormat="1" ht="19.5" customHeight="1" thickBot="1" x14ac:dyDescent="0.25">
      <c r="A42" s="468">
        <v>5</v>
      </c>
      <c r="B42" s="168" t="s">
        <v>932</v>
      </c>
      <c r="C42" s="168" t="s">
        <v>934</v>
      </c>
      <c r="D42" s="130"/>
      <c r="E42" s="130"/>
      <c r="F42" s="168"/>
      <c r="G42" s="130">
        <v>1</v>
      </c>
      <c r="H42" s="130"/>
      <c r="I42" s="130"/>
      <c r="J42" s="168"/>
      <c r="K42" s="168"/>
      <c r="L42" s="168"/>
      <c r="M42" s="130"/>
      <c r="N42" s="168"/>
      <c r="O42" s="132">
        <f t="shared" si="10"/>
        <v>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</row>
    <row r="43" spans="1:258" s="4" customFormat="1" ht="15" customHeight="1" thickBot="1" x14ac:dyDescent="0.25">
      <c r="A43" s="468">
        <v>6</v>
      </c>
      <c r="B43" s="168" t="s">
        <v>932</v>
      </c>
      <c r="C43" s="168" t="s">
        <v>933</v>
      </c>
      <c r="D43" s="130"/>
      <c r="E43" s="130"/>
      <c r="F43" s="168"/>
      <c r="G43" s="130">
        <v>1</v>
      </c>
      <c r="H43" s="130"/>
      <c r="I43" s="130"/>
      <c r="J43" s="168"/>
      <c r="K43" s="168"/>
      <c r="L43" s="168"/>
      <c r="M43" s="130"/>
      <c r="N43" s="168"/>
      <c r="O43" s="132">
        <f t="shared" si="10"/>
        <v>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</row>
    <row r="44" spans="1:258" s="4" customFormat="1" ht="16.5" customHeight="1" thickBot="1" x14ac:dyDescent="0.25">
      <c r="A44" s="468">
        <v>7</v>
      </c>
      <c r="B44" s="8" t="s">
        <v>930</v>
      </c>
      <c r="C44" s="8" t="s">
        <v>931</v>
      </c>
      <c r="D44" s="130"/>
      <c r="E44" s="130"/>
      <c r="F44" s="168"/>
      <c r="G44" s="130">
        <v>1</v>
      </c>
      <c r="H44" s="130"/>
      <c r="I44" s="130"/>
      <c r="J44" s="168"/>
      <c r="K44" s="168"/>
      <c r="L44" s="168"/>
      <c r="M44" s="130"/>
      <c r="N44" s="168"/>
      <c r="O44" s="132">
        <f t="shared" si="10"/>
        <v>1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</row>
    <row r="45" spans="1:258" s="4" customFormat="1" ht="16.5" customHeight="1" thickBot="1" x14ac:dyDescent="0.25">
      <c r="A45" s="468">
        <v>8</v>
      </c>
      <c r="B45" s="8" t="s">
        <v>939</v>
      </c>
      <c r="C45" s="8" t="s">
        <v>940</v>
      </c>
      <c r="D45" s="130"/>
      <c r="E45" s="130"/>
      <c r="F45" s="168"/>
      <c r="G45" s="130">
        <v>1</v>
      </c>
      <c r="H45" s="130"/>
      <c r="I45" s="130"/>
      <c r="J45" s="168"/>
      <c r="K45" s="168"/>
      <c r="L45" s="168"/>
      <c r="M45" s="130"/>
      <c r="N45" s="168"/>
      <c r="O45" s="132">
        <f t="shared" si="10"/>
        <v>1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</row>
    <row r="46" spans="1:258" s="4" customFormat="1" ht="18" customHeight="1" thickBot="1" x14ac:dyDescent="0.25">
      <c r="A46" s="468">
        <v>9</v>
      </c>
      <c r="B46" s="8" t="s">
        <v>937</v>
      </c>
      <c r="C46" s="8" t="s">
        <v>938</v>
      </c>
      <c r="D46" s="130"/>
      <c r="E46" s="130"/>
      <c r="F46" s="168"/>
      <c r="G46" s="130">
        <v>1</v>
      </c>
      <c r="H46" s="130"/>
      <c r="I46" s="130"/>
      <c r="J46" s="168"/>
      <c r="K46" s="168"/>
      <c r="L46" s="168"/>
      <c r="M46" s="130"/>
      <c r="N46" s="168"/>
      <c r="O46" s="132">
        <f t="shared" si="10"/>
        <v>1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</row>
    <row r="47" spans="1:258" s="4" customFormat="1" ht="19.5" customHeight="1" thickBot="1" x14ac:dyDescent="0.25">
      <c r="A47" s="468">
        <v>10</v>
      </c>
      <c r="B47" s="168" t="s">
        <v>223</v>
      </c>
      <c r="C47" s="129" t="s">
        <v>644</v>
      </c>
      <c r="D47" s="130"/>
      <c r="E47" s="130"/>
      <c r="F47" s="168"/>
      <c r="G47" s="130">
        <v>3</v>
      </c>
      <c r="H47" s="130"/>
      <c r="I47" s="130">
        <v>7</v>
      </c>
      <c r="J47" s="168"/>
      <c r="K47" s="168"/>
      <c r="L47" s="168"/>
      <c r="M47" s="130">
        <v>2</v>
      </c>
      <c r="N47" s="168"/>
      <c r="O47" s="132">
        <f t="shared" si="10"/>
        <v>12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</row>
    <row r="48" spans="1:258" ht="21.75" customHeight="1" thickBot="1" x14ac:dyDescent="0.25">
      <c r="A48" s="464"/>
      <c r="B48" s="12" t="s">
        <v>224</v>
      </c>
      <c r="C48" s="117"/>
      <c r="D48" s="132">
        <f>SUM(D38:D47)</f>
        <v>0</v>
      </c>
      <c r="E48" s="132">
        <f t="shared" ref="E48:M48" si="11">SUM(E38:F47)</f>
        <v>0</v>
      </c>
      <c r="F48" s="132">
        <f t="shared" si="11"/>
        <v>10</v>
      </c>
      <c r="G48" s="132">
        <f t="shared" si="11"/>
        <v>10</v>
      </c>
      <c r="H48" s="132">
        <f t="shared" si="11"/>
        <v>8</v>
      </c>
      <c r="I48" s="132">
        <f t="shared" si="11"/>
        <v>8</v>
      </c>
      <c r="J48" s="132">
        <f t="shared" si="11"/>
        <v>0</v>
      </c>
      <c r="K48" s="132">
        <f t="shared" si="11"/>
        <v>0</v>
      </c>
      <c r="L48" s="132">
        <f t="shared" si="11"/>
        <v>2</v>
      </c>
      <c r="M48" s="132">
        <f t="shared" si="11"/>
        <v>4</v>
      </c>
      <c r="N48" s="132">
        <f>SUM(N38:N47)</f>
        <v>2</v>
      </c>
      <c r="O48" s="502">
        <f>SUM(O38:O47)</f>
        <v>22</v>
      </c>
    </row>
    <row r="49" spans="1:258" ht="18.75" customHeight="1" thickBot="1" x14ac:dyDescent="0.25">
      <c r="A49" s="655" t="s">
        <v>230</v>
      </c>
      <c r="B49" s="655"/>
      <c r="C49" s="655"/>
      <c r="D49" s="655"/>
      <c r="E49" s="655"/>
      <c r="F49" s="655"/>
      <c r="G49" s="655"/>
      <c r="H49" s="655"/>
      <c r="I49" s="655"/>
      <c r="J49" s="655"/>
      <c r="K49" s="655"/>
      <c r="L49" s="655"/>
      <c r="M49" s="655"/>
      <c r="N49" s="655"/>
      <c r="O49" s="655"/>
    </row>
    <row r="50" spans="1:258" ht="16.5" customHeight="1" thickBot="1" x14ac:dyDescent="0.25">
      <c r="A50" s="468">
        <v>1</v>
      </c>
      <c r="B50" s="129" t="s">
        <v>447</v>
      </c>
      <c r="C50" s="174" t="s">
        <v>634</v>
      </c>
      <c r="D50" s="130"/>
      <c r="E50" s="130">
        <v>3</v>
      </c>
      <c r="F50" s="89"/>
      <c r="G50" s="89"/>
      <c r="H50" s="89"/>
      <c r="I50" s="89"/>
      <c r="J50" s="89"/>
      <c r="K50" s="130"/>
      <c r="L50" s="130"/>
      <c r="M50" s="130"/>
      <c r="N50" s="130"/>
      <c r="O50" s="132">
        <f t="shared" ref="O50:O53" si="12">SUM(D50:N50)</f>
        <v>3</v>
      </c>
    </row>
    <row r="51" spans="1:258" s="4" customFormat="1" ht="16.5" customHeight="1" thickBot="1" x14ac:dyDescent="0.25">
      <c r="A51" s="468">
        <v>2</v>
      </c>
      <c r="B51" s="129" t="s">
        <v>232</v>
      </c>
      <c r="C51" s="168" t="s">
        <v>703</v>
      </c>
      <c r="D51" s="130"/>
      <c r="E51" s="130"/>
      <c r="F51" s="89"/>
      <c r="G51" s="89">
        <v>2</v>
      </c>
      <c r="H51" s="89"/>
      <c r="I51" s="89">
        <v>1</v>
      </c>
      <c r="J51" s="89"/>
      <c r="K51" s="130">
        <v>2</v>
      </c>
      <c r="L51" s="130"/>
      <c r="M51" s="130"/>
      <c r="N51" s="130"/>
      <c r="O51" s="132">
        <f t="shared" si="12"/>
        <v>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</row>
    <row r="52" spans="1:258" ht="15.75" customHeight="1" thickBot="1" x14ac:dyDescent="0.25">
      <c r="A52" s="468">
        <v>3</v>
      </c>
      <c r="B52" s="129" t="s">
        <v>223</v>
      </c>
      <c r="C52" s="129" t="s">
        <v>644</v>
      </c>
      <c r="D52" s="130"/>
      <c r="E52" s="130"/>
      <c r="F52" s="89"/>
      <c r="G52" s="89">
        <v>12</v>
      </c>
      <c r="H52" s="89"/>
      <c r="I52" s="89">
        <v>8</v>
      </c>
      <c r="J52" s="89"/>
      <c r="K52" s="130">
        <v>7</v>
      </c>
      <c r="L52" s="130"/>
      <c r="M52" s="130"/>
      <c r="N52" s="130"/>
      <c r="O52" s="132">
        <f t="shared" si="12"/>
        <v>27</v>
      </c>
    </row>
    <row r="53" spans="1:258" ht="18" customHeight="1" thickBot="1" x14ac:dyDescent="0.25">
      <c r="A53" s="468">
        <v>4</v>
      </c>
      <c r="B53" s="10" t="s">
        <v>233</v>
      </c>
      <c r="C53" s="10" t="s">
        <v>1260</v>
      </c>
      <c r="D53" s="130"/>
      <c r="E53" s="130"/>
      <c r="F53" s="130"/>
      <c r="G53" s="130">
        <v>3</v>
      </c>
      <c r="H53" s="130"/>
      <c r="I53" s="130">
        <v>2</v>
      </c>
      <c r="J53" s="130"/>
      <c r="K53" s="130">
        <v>6</v>
      </c>
      <c r="L53" s="130"/>
      <c r="M53" s="130"/>
      <c r="N53" s="130"/>
      <c r="O53" s="132">
        <f t="shared" si="12"/>
        <v>11</v>
      </c>
    </row>
    <row r="54" spans="1:258" ht="21.75" customHeight="1" x14ac:dyDescent="0.2">
      <c r="A54" s="464"/>
      <c r="B54" s="12" t="s">
        <v>224</v>
      </c>
      <c r="C54" s="117"/>
      <c r="D54" s="132">
        <f t="shared" ref="D54:O54" si="13">SUM(D50:D53)</f>
        <v>0</v>
      </c>
      <c r="E54" s="132">
        <f t="shared" si="13"/>
        <v>3</v>
      </c>
      <c r="F54" s="132">
        <f t="shared" si="13"/>
        <v>0</v>
      </c>
      <c r="G54" s="132">
        <f t="shared" si="13"/>
        <v>17</v>
      </c>
      <c r="H54" s="132">
        <f t="shared" si="13"/>
        <v>0</v>
      </c>
      <c r="I54" s="132">
        <f t="shared" si="13"/>
        <v>11</v>
      </c>
      <c r="J54" s="132">
        <f t="shared" si="13"/>
        <v>0</v>
      </c>
      <c r="K54" s="132">
        <f t="shared" si="13"/>
        <v>15</v>
      </c>
      <c r="L54" s="132">
        <f t="shared" si="13"/>
        <v>0</v>
      </c>
      <c r="M54" s="132">
        <f t="shared" si="13"/>
        <v>0</v>
      </c>
      <c r="N54" s="132">
        <f t="shared" si="13"/>
        <v>0</v>
      </c>
      <c r="O54" s="502">
        <f t="shared" si="13"/>
        <v>46</v>
      </c>
    </row>
    <row r="55" spans="1:258" ht="24.75" customHeight="1" x14ac:dyDescent="0.2">
      <c r="A55" s="655" t="s">
        <v>234</v>
      </c>
      <c r="B55" s="655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</row>
    <row r="56" spans="1:258" ht="18" customHeight="1" thickBot="1" x14ac:dyDescent="0.25">
      <c r="A56" s="468">
        <v>1</v>
      </c>
      <c r="B56" s="129" t="s">
        <v>223</v>
      </c>
      <c r="C56" s="129" t="s">
        <v>644</v>
      </c>
      <c r="D56" s="130"/>
      <c r="E56" s="130"/>
      <c r="F56" s="130"/>
      <c r="G56" s="130"/>
      <c r="H56" s="130"/>
      <c r="I56" s="130"/>
      <c r="J56" s="130"/>
      <c r="K56" s="130"/>
      <c r="L56" s="130"/>
      <c r="M56" s="130">
        <v>1</v>
      </c>
      <c r="N56" s="130"/>
      <c r="O56" s="132">
        <f t="shared" ref="O56:O67" si="14">SUM(D56:N56)</f>
        <v>1</v>
      </c>
    </row>
    <row r="57" spans="1:258" s="4" customFormat="1" ht="18" customHeight="1" thickBot="1" x14ac:dyDescent="0.25">
      <c r="A57" s="468">
        <v>2</v>
      </c>
      <c r="B57" s="129" t="s">
        <v>961</v>
      </c>
      <c r="C57" s="129" t="s">
        <v>962</v>
      </c>
      <c r="D57" s="130"/>
      <c r="E57" s="130">
        <v>1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2">
        <f t="shared" si="14"/>
        <v>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58" ht="18" customHeight="1" thickBot="1" x14ac:dyDescent="0.25">
      <c r="A58" s="468">
        <v>3</v>
      </c>
      <c r="B58" s="10" t="s">
        <v>858</v>
      </c>
      <c r="C58" s="10" t="s">
        <v>970</v>
      </c>
      <c r="D58" s="130"/>
      <c r="E58" s="130"/>
      <c r="F58" s="130"/>
      <c r="G58" s="130"/>
      <c r="H58" s="130"/>
      <c r="I58" s="130">
        <v>1</v>
      </c>
      <c r="J58" s="130"/>
      <c r="K58" s="130"/>
      <c r="L58" s="130"/>
      <c r="M58" s="130"/>
      <c r="N58" s="130"/>
      <c r="O58" s="132">
        <f t="shared" si="14"/>
        <v>1</v>
      </c>
    </row>
    <row r="59" spans="1:258" s="4" customFormat="1" ht="18" customHeight="1" thickBot="1" x14ac:dyDescent="0.25">
      <c r="A59" s="468">
        <v>4</v>
      </c>
      <c r="B59" s="10" t="s">
        <v>544</v>
      </c>
      <c r="C59" s="10" t="s">
        <v>971</v>
      </c>
      <c r="D59" s="130"/>
      <c r="E59" s="130"/>
      <c r="F59" s="130"/>
      <c r="G59" s="130"/>
      <c r="H59" s="130"/>
      <c r="I59" s="130">
        <v>1</v>
      </c>
      <c r="J59" s="130"/>
      <c r="K59" s="130"/>
      <c r="L59" s="130"/>
      <c r="M59" s="130"/>
      <c r="N59" s="130"/>
      <c r="O59" s="132">
        <f t="shared" si="14"/>
        <v>1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</row>
    <row r="60" spans="1:258" s="4" customFormat="1" ht="18" customHeight="1" thickBot="1" x14ac:dyDescent="0.25">
      <c r="A60" s="468">
        <v>5</v>
      </c>
      <c r="B60" s="10" t="s">
        <v>972</v>
      </c>
      <c r="C60" s="10" t="s">
        <v>975</v>
      </c>
      <c r="D60" s="130"/>
      <c r="E60" s="130"/>
      <c r="F60" s="130"/>
      <c r="G60" s="130"/>
      <c r="H60" s="130"/>
      <c r="I60" s="130"/>
      <c r="J60" s="130"/>
      <c r="K60" s="130"/>
      <c r="L60" s="130"/>
      <c r="M60" s="130">
        <v>2</v>
      </c>
      <c r="N60" s="130"/>
      <c r="O60" s="132">
        <f t="shared" si="14"/>
        <v>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4" customFormat="1" ht="27" customHeight="1" thickBot="1" x14ac:dyDescent="0.25">
      <c r="A61" s="468">
        <v>6</v>
      </c>
      <c r="B61" s="10" t="s">
        <v>972</v>
      </c>
      <c r="C61" s="10" t="s">
        <v>973</v>
      </c>
      <c r="D61" s="130"/>
      <c r="E61" s="130"/>
      <c r="F61" s="130"/>
      <c r="G61" s="130"/>
      <c r="H61" s="130"/>
      <c r="I61" s="130"/>
      <c r="J61" s="130"/>
      <c r="K61" s="130"/>
      <c r="L61" s="130"/>
      <c r="M61" s="130">
        <v>1</v>
      </c>
      <c r="N61" s="130"/>
      <c r="O61" s="132">
        <f t="shared" si="14"/>
        <v>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</row>
    <row r="62" spans="1:258" s="4" customFormat="1" ht="18" customHeight="1" thickBot="1" x14ac:dyDescent="0.25">
      <c r="A62" s="468">
        <v>7</v>
      </c>
      <c r="B62" s="10" t="s">
        <v>547</v>
      </c>
      <c r="C62" s="10" t="s">
        <v>978</v>
      </c>
      <c r="D62" s="130"/>
      <c r="E62" s="130"/>
      <c r="F62" s="130"/>
      <c r="G62" s="130"/>
      <c r="H62" s="130"/>
      <c r="I62" s="130"/>
      <c r="J62" s="130"/>
      <c r="K62" s="130"/>
      <c r="L62" s="130"/>
      <c r="M62" s="130">
        <v>1</v>
      </c>
      <c r="N62" s="130"/>
      <c r="O62" s="132">
        <f t="shared" si="14"/>
        <v>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</row>
    <row r="63" spans="1:258" s="4" customFormat="1" ht="18" customHeight="1" thickBot="1" x14ac:dyDescent="0.25">
      <c r="A63" s="468">
        <v>8</v>
      </c>
      <c r="B63" s="10" t="s">
        <v>547</v>
      </c>
      <c r="C63" s="10" t="s">
        <v>974</v>
      </c>
      <c r="D63" s="130"/>
      <c r="E63" s="130"/>
      <c r="F63" s="130"/>
      <c r="G63" s="130"/>
      <c r="H63" s="130"/>
      <c r="I63" s="130"/>
      <c r="J63" s="130"/>
      <c r="K63" s="130"/>
      <c r="L63" s="130"/>
      <c r="M63" s="130">
        <v>1</v>
      </c>
      <c r="N63" s="130"/>
      <c r="O63" s="132">
        <f t="shared" si="14"/>
        <v>1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</row>
    <row r="64" spans="1:258" s="4" customFormat="1" ht="18" customHeight="1" thickBot="1" x14ac:dyDescent="0.25">
      <c r="A64" s="468">
        <v>9</v>
      </c>
      <c r="B64" s="10" t="s">
        <v>976</v>
      </c>
      <c r="C64" s="10" t="s">
        <v>977</v>
      </c>
      <c r="D64" s="130"/>
      <c r="E64" s="130"/>
      <c r="F64" s="130"/>
      <c r="G64" s="130"/>
      <c r="H64" s="130"/>
      <c r="I64" s="130"/>
      <c r="J64" s="130"/>
      <c r="K64" s="130"/>
      <c r="L64" s="130"/>
      <c r="M64" s="130">
        <v>1</v>
      </c>
      <c r="N64" s="130"/>
      <c r="O64" s="132">
        <f t="shared" si="14"/>
        <v>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</row>
    <row r="65" spans="1:258" ht="25.5" customHeight="1" thickBot="1" x14ac:dyDescent="0.25">
      <c r="A65" s="468">
        <v>10</v>
      </c>
      <c r="B65" s="86" t="s">
        <v>420</v>
      </c>
      <c r="C65" s="8" t="s">
        <v>915</v>
      </c>
      <c r="D65" s="130"/>
      <c r="E65" s="130"/>
      <c r="F65" s="130"/>
      <c r="G65" s="130">
        <v>1</v>
      </c>
      <c r="H65" s="130"/>
      <c r="I65" s="130"/>
      <c r="J65" s="130"/>
      <c r="K65" s="130"/>
      <c r="L65" s="130"/>
      <c r="M65" s="130"/>
      <c r="N65" s="130"/>
      <c r="O65" s="132">
        <f t="shared" si="14"/>
        <v>1</v>
      </c>
    </row>
    <row r="66" spans="1:258" ht="18" customHeight="1" thickBot="1" x14ac:dyDescent="0.25">
      <c r="A66" s="468">
        <v>11</v>
      </c>
      <c r="B66" s="129" t="s">
        <v>545</v>
      </c>
      <c r="C66" s="129" t="s">
        <v>663</v>
      </c>
      <c r="D66" s="130"/>
      <c r="E66" s="130"/>
      <c r="F66" s="130"/>
      <c r="G66" s="130"/>
      <c r="H66" s="130"/>
      <c r="I66" s="130">
        <v>1</v>
      </c>
      <c r="J66" s="130"/>
      <c r="K66" s="130"/>
      <c r="L66" s="130"/>
      <c r="M66" s="130"/>
      <c r="N66" s="130"/>
      <c r="O66" s="132">
        <f t="shared" si="14"/>
        <v>1</v>
      </c>
    </row>
    <row r="67" spans="1:258" s="4" customFormat="1" ht="18" customHeight="1" thickBot="1" x14ac:dyDescent="0.25">
      <c r="A67" s="468">
        <v>12</v>
      </c>
      <c r="B67" s="129" t="s">
        <v>383</v>
      </c>
      <c r="C67" s="129" t="s">
        <v>688</v>
      </c>
      <c r="D67" s="130"/>
      <c r="E67" s="130">
        <v>4</v>
      </c>
      <c r="F67" s="130"/>
      <c r="G67" s="130">
        <v>6</v>
      </c>
      <c r="H67" s="130"/>
      <c r="I67" s="130">
        <v>5</v>
      </c>
      <c r="J67" s="130"/>
      <c r="K67" s="130"/>
      <c r="L67" s="130"/>
      <c r="M67" s="130">
        <v>6</v>
      </c>
      <c r="N67" s="130"/>
      <c r="O67" s="132">
        <f t="shared" si="14"/>
        <v>21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</row>
    <row r="68" spans="1:258" ht="20.25" customHeight="1" thickBot="1" x14ac:dyDescent="0.25">
      <c r="A68" s="464"/>
      <c r="B68" s="12" t="s">
        <v>224</v>
      </c>
      <c r="C68" s="117"/>
      <c r="D68" s="132">
        <f>SUM(D56:D67)</f>
        <v>0</v>
      </c>
      <c r="E68" s="132">
        <f>SUM(E56:E67)</f>
        <v>5</v>
      </c>
      <c r="F68" s="132"/>
      <c r="G68" s="132">
        <f>SUM(G56:G67)</f>
        <v>7</v>
      </c>
      <c r="H68" s="132"/>
      <c r="I68" s="132">
        <f>SUM(I56:I67)</f>
        <v>8</v>
      </c>
      <c r="J68" s="132"/>
      <c r="K68" s="132">
        <f>SUM(K56:K67)</f>
        <v>0</v>
      </c>
      <c r="L68" s="132"/>
      <c r="M68" s="132">
        <f>SUM(M56:M67)</f>
        <v>13</v>
      </c>
      <c r="N68" s="132">
        <f>SUM(N56:N67)</f>
        <v>0</v>
      </c>
      <c r="O68" s="502">
        <f>SUM(O56:O67)</f>
        <v>33</v>
      </c>
    </row>
    <row r="69" spans="1:258" ht="32.25" customHeight="1" thickBot="1" x14ac:dyDescent="0.25">
      <c r="A69" s="655" t="s">
        <v>235</v>
      </c>
      <c r="B69" s="656"/>
      <c r="C69" s="656"/>
      <c r="D69" s="656"/>
      <c r="E69" s="656"/>
      <c r="F69" s="656"/>
      <c r="G69" s="656"/>
      <c r="H69" s="656"/>
      <c r="I69" s="656"/>
      <c r="J69" s="656"/>
      <c r="K69" s="656"/>
      <c r="L69" s="656"/>
      <c r="M69" s="656"/>
      <c r="N69" s="656"/>
      <c r="O69" s="656"/>
    </row>
    <row r="70" spans="1:258" s="4" customFormat="1" ht="17.25" customHeight="1" thickBot="1" x14ac:dyDescent="0.25">
      <c r="A70" s="468">
        <v>1</v>
      </c>
      <c r="B70" s="168" t="s">
        <v>261</v>
      </c>
      <c r="C70" s="168" t="s">
        <v>656</v>
      </c>
      <c r="D70" s="89"/>
      <c r="E70" s="130">
        <v>1</v>
      </c>
      <c r="F70" s="130"/>
      <c r="G70" s="130"/>
      <c r="H70" s="130"/>
      <c r="I70" s="130"/>
      <c r="J70" s="130"/>
      <c r="K70" s="130"/>
      <c r="L70" s="130"/>
      <c r="M70" s="130"/>
      <c r="N70" s="130"/>
      <c r="O70" s="132">
        <f>SUM(D70:N70)</f>
        <v>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</row>
    <row r="71" spans="1:258" ht="15.75" customHeight="1" thickBot="1" x14ac:dyDescent="0.25">
      <c r="A71" s="468">
        <v>2</v>
      </c>
      <c r="B71" s="168" t="s">
        <v>250</v>
      </c>
      <c r="C71" s="168" t="s">
        <v>699</v>
      </c>
      <c r="D71" s="89"/>
      <c r="E71" s="130"/>
      <c r="F71" s="130"/>
      <c r="G71" s="130"/>
      <c r="H71" s="130"/>
      <c r="I71" s="130"/>
      <c r="J71" s="130"/>
      <c r="K71" s="130"/>
      <c r="L71" s="130"/>
      <c r="M71" s="149"/>
      <c r="N71" s="130">
        <v>3</v>
      </c>
      <c r="O71" s="132">
        <f t="shared" ref="O71:O75" si="15">SUM(D71:N71)</f>
        <v>3</v>
      </c>
      <c r="S71" s="66"/>
    </row>
    <row r="72" spans="1:258" s="24" customFormat="1" ht="16.5" customHeight="1" thickBot="1" x14ac:dyDescent="0.3">
      <c r="A72" s="468">
        <v>3</v>
      </c>
      <c r="B72" s="168" t="s">
        <v>237</v>
      </c>
      <c r="C72" s="168" t="s">
        <v>647</v>
      </c>
      <c r="D72" s="89"/>
      <c r="E72" s="89"/>
      <c r="F72" s="89"/>
      <c r="G72" s="89">
        <v>2</v>
      </c>
      <c r="H72" s="89"/>
      <c r="I72" s="89">
        <v>2</v>
      </c>
      <c r="J72" s="89"/>
      <c r="K72" s="135"/>
      <c r="L72" s="145"/>
      <c r="M72" s="146"/>
      <c r="N72" s="147">
        <v>1</v>
      </c>
      <c r="O72" s="132">
        <f t="shared" si="15"/>
        <v>5</v>
      </c>
    </row>
    <row r="73" spans="1:258" s="24" customFormat="1" ht="16.5" customHeight="1" thickBot="1" x14ac:dyDescent="0.3">
      <c r="A73" s="468">
        <v>4</v>
      </c>
      <c r="B73" s="168" t="s">
        <v>379</v>
      </c>
      <c r="C73" s="168" t="s">
        <v>668</v>
      </c>
      <c r="D73" s="89"/>
      <c r="E73" s="89"/>
      <c r="F73" s="89"/>
      <c r="G73" s="89">
        <v>16</v>
      </c>
      <c r="H73" s="89"/>
      <c r="I73" s="89"/>
      <c r="J73" s="89"/>
      <c r="K73" s="135"/>
      <c r="L73" s="145"/>
      <c r="M73" s="146">
        <v>5</v>
      </c>
      <c r="N73" s="147">
        <v>2</v>
      </c>
      <c r="O73" s="132">
        <f t="shared" si="15"/>
        <v>23</v>
      </c>
    </row>
    <row r="74" spans="1:258" s="24" customFormat="1" ht="43.5" customHeight="1" thickBot="1" x14ac:dyDescent="0.3">
      <c r="A74" s="468">
        <v>5</v>
      </c>
      <c r="B74" s="168" t="s">
        <v>635</v>
      </c>
      <c r="C74" s="168" t="s">
        <v>636</v>
      </c>
      <c r="D74" s="89"/>
      <c r="E74" s="89"/>
      <c r="F74" s="89"/>
      <c r="G74" s="89">
        <v>3</v>
      </c>
      <c r="H74" s="89"/>
      <c r="I74" s="89"/>
      <c r="J74" s="89"/>
      <c r="K74" s="135"/>
      <c r="L74" s="145"/>
      <c r="M74" s="146"/>
      <c r="N74" s="147"/>
      <c r="O74" s="132">
        <f t="shared" si="15"/>
        <v>3</v>
      </c>
    </row>
    <row r="75" spans="1:258" ht="15.75" customHeight="1" thickBot="1" x14ac:dyDescent="0.25">
      <c r="A75" s="468">
        <v>6</v>
      </c>
      <c r="B75" s="129" t="s">
        <v>223</v>
      </c>
      <c r="C75" s="129" t="s">
        <v>643</v>
      </c>
      <c r="D75" s="89"/>
      <c r="E75" s="130"/>
      <c r="F75" s="130"/>
      <c r="G75" s="130"/>
      <c r="H75" s="130"/>
      <c r="I75" s="130"/>
      <c r="J75" s="130"/>
      <c r="K75" s="130"/>
      <c r="L75" s="130"/>
      <c r="M75" s="130">
        <v>2</v>
      </c>
      <c r="N75" s="130">
        <v>3</v>
      </c>
      <c r="O75" s="132">
        <f t="shared" si="15"/>
        <v>5</v>
      </c>
    </row>
    <row r="76" spans="1:258" ht="21" customHeight="1" thickBot="1" x14ac:dyDescent="0.25">
      <c r="A76" s="464"/>
      <c r="B76" s="12" t="s">
        <v>224</v>
      </c>
      <c r="C76" s="117"/>
      <c r="D76" s="132">
        <f t="shared" ref="D76:O76" si="16">SUM(D70:D75)</f>
        <v>0</v>
      </c>
      <c r="E76" s="132">
        <f t="shared" si="16"/>
        <v>1</v>
      </c>
      <c r="F76" s="132">
        <f t="shared" si="16"/>
        <v>0</v>
      </c>
      <c r="G76" s="132">
        <f t="shared" si="16"/>
        <v>21</v>
      </c>
      <c r="H76" s="132">
        <f t="shared" si="16"/>
        <v>0</v>
      </c>
      <c r="I76" s="132">
        <f t="shared" si="16"/>
        <v>2</v>
      </c>
      <c r="J76" s="132">
        <f t="shared" si="16"/>
        <v>0</v>
      </c>
      <c r="K76" s="132">
        <f t="shared" si="16"/>
        <v>0</v>
      </c>
      <c r="L76" s="132">
        <f t="shared" si="16"/>
        <v>0</v>
      </c>
      <c r="M76" s="132">
        <f t="shared" si="16"/>
        <v>7</v>
      </c>
      <c r="N76" s="132">
        <f t="shared" si="16"/>
        <v>9</v>
      </c>
      <c r="O76" s="502">
        <f t="shared" si="16"/>
        <v>40</v>
      </c>
    </row>
    <row r="77" spans="1:258" ht="37.5" customHeight="1" x14ac:dyDescent="0.2">
      <c r="A77" s="655" t="s">
        <v>238</v>
      </c>
      <c r="B77" s="656"/>
      <c r="C77" s="656"/>
      <c r="D77" s="656"/>
      <c r="E77" s="656"/>
      <c r="F77" s="656"/>
      <c r="G77" s="656"/>
      <c r="H77" s="656"/>
      <c r="I77" s="656"/>
      <c r="J77" s="656"/>
      <c r="K77" s="656"/>
      <c r="L77" s="656"/>
      <c r="M77" s="656"/>
      <c r="N77" s="656"/>
      <c r="O77" s="656"/>
    </row>
    <row r="78" spans="1:258" ht="15.75" customHeight="1" thickBot="1" x14ac:dyDescent="0.25">
      <c r="A78" s="468">
        <v>1</v>
      </c>
      <c r="B78" s="129" t="s">
        <v>239</v>
      </c>
      <c r="C78" s="129" t="s">
        <v>600</v>
      </c>
      <c r="D78" s="89"/>
      <c r="E78" s="130"/>
      <c r="F78" s="130"/>
      <c r="G78" s="130"/>
      <c r="H78" s="130"/>
      <c r="I78" s="130"/>
      <c r="J78" s="130"/>
      <c r="K78" s="130"/>
      <c r="L78" s="130"/>
      <c r="M78" s="130">
        <v>10</v>
      </c>
      <c r="N78" s="130">
        <v>14</v>
      </c>
      <c r="O78" s="132">
        <f t="shared" ref="O78:O95" si="17">SUM(D78:N78)</f>
        <v>24</v>
      </c>
    </row>
    <row r="79" spans="1:258" s="4" customFormat="1" ht="15.75" customHeight="1" thickBot="1" x14ac:dyDescent="0.25">
      <c r="A79" s="468">
        <v>2</v>
      </c>
      <c r="B79" s="129" t="s">
        <v>239</v>
      </c>
      <c r="C79" s="129" t="s">
        <v>601</v>
      </c>
      <c r="D79" s="89"/>
      <c r="E79" s="130"/>
      <c r="F79" s="130"/>
      <c r="G79" s="130">
        <v>15</v>
      </c>
      <c r="H79" s="130"/>
      <c r="I79" s="130">
        <v>18</v>
      </c>
      <c r="J79" s="130"/>
      <c r="K79" s="130"/>
      <c r="L79" s="130"/>
      <c r="M79" s="130"/>
      <c r="N79" s="130"/>
      <c r="O79" s="132">
        <f t="shared" si="17"/>
        <v>33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</row>
    <row r="80" spans="1:258" s="4" customFormat="1" ht="15.75" customHeight="1" thickBot="1" x14ac:dyDescent="0.25">
      <c r="A80" s="468">
        <v>3</v>
      </c>
      <c r="B80" s="10" t="s">
        <v>583</v>
      </c>
      <c r="C80" s="10"/>
      <c r="D80" s="89"/>
      <c r="E80" s="130"/>
      <c r="F80" s="130"/>
      <c r="G80" s="130"/>
      <c r="H80" s="130"/>
      <c r="I80" s="130"/>
      <c r="J80" s="130"/>
      <c r="K80" s="130"/>
      <c r="L80" s="130"/>
      <c r="M80" s="130"/>
      <c r="N80" s="130">
        <v>1</v>
      </c>
      <c r="O80" s="132">
        <f t="shared" si="17"/>
        <v>1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</row>
    <row r="81" spans="1:258" s="4" customFormat="1" ht="15.75" customHeight="1" thickBot="1" x14ac:dyDescent="0.25">
      <c r="A81" s="468">
        <v>4</v>
      </c>
      <c r="B81" s="8" t="s">
        <v>336</v>
      </c>
      <c r="C81" s="8" t="s">
        <v>946</v>
      </c>
      <c r="D81" s="89"/>
      <c r="E81" s="130"/>
      <c r="F81" s="130"/>
      <c r="G81" s="130"/>
      <c r="H81" s="130"/>
      <c r="I81" s="130"/>
      <c r="J81" s="130"/>
      <c r="K81" s="130"/>
      <c r="L81" s="130"/>
      <c r="M81" s="130">
        <v>1</v>
      </c>
      <c r="N81" s="130"/>
      <c r="O81" s="132">
        <f t="shared" si="17"/>
        <v>1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</row>
    <row r="82" spans="1:258" ht="15.75" customHeight="1" thickBot="1" x14ac:dyDescent="0.25">
      <c r="A82" s="468">
        <v>5</v>
      </c>
      <c r="B82" s="129" t="s">
        <v>706</v>
      </c>
      <c r="C82" s="129" t="s">
        <v>707</v>
      </c>
      <c r="D82" s="89"/>
      <c r="E82" s="130"/>
      <c r="F82" s="130"/>
      <c r="G82" s="130">
        <v>3</v>
      </c>
      <c r="H82" s="130"/>
      <c r="I82" s="130"/>
      <c r="J82" s="130"/>
      <c r="K82" s="130"/>
      <c r="L82" s="130"/>
      <c r="M82" s="130">
        <v>3</v>
      </c>
      <c r="N82" s="130"/>
      <c r="O82" s="132">
        <f t="shared" si="17"/>
        <v>6</v>
      </c>
    </row>
    <row r="83" spans="1:258" s="4" customFormat="1" ht="15" customHeight="1" thickBot="1" x14ac:dyDescent="0.25">
      <c r="A83" s="468">
        <v>6</v>
      </c>
      <c r="B83" s="8" t="s">
        <v>402</v>
      </c>
      <c r="C83" s="8" t="s">
        <v>947</v>
      </c>
      <c r="D83" s="130"/>
      <c r="E83" s="130"/>
      <c r="F83" s="130"/>
      <c r="G83" s="130"/>
      <c r="H83" s="130"/>
      <c r="I83" s="130"/>
      <c r="J83" s="130"/>
      <c r="K83" s="130"/>
      <c r="L83" s="130"/>
      <c r="M83" s="130">
        <v>6</v>
      </c>
      <c r="N83" s="130">
        <v>3</v>
      </c>
      <c r="O83" s="132">
        <f t="shared" si="17"/>
        <v>9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</row>
    <row r="84" spans="1:258" s="4" customFormat="1" ht="16.5" customHeight="1" thickBot="1" x14ac:dyDescent="0.25">
      <c r="A84" s="468">
        <v>7</v>
      </c>
      <c r="B84" s="8" t="s">
        <v>944</v>
      </c>
      <c r="C84" s="8" t="s">
        <v>945</v>
      </c>
      <c r="D84" s="130"/>
      <c r="E84" s="130"/>
      <c r="F84" s="130"/>
      <c r="G84" s="130">
        <v>2</v>
      </c>
      <c r="H84" s="130"/>
      <c r="I84" s="130"/>
      <c r="J84" s="130"/>
      <c r="K84" s="130"/>
      <c r="L84" s="130"/>
      <c r="M84" s="130"/>
      <c r="N84" s="130"/>
      <c r="O84" s="132">
        <f t="shared" si="17"/>
        <v>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</row>
    <row r="85" spans="1:258" s="4" customFormat="1" ht="16.5" customHeight="1" thickBot="1" x14ac:dyDescent="0.25">
      <c r="A85" s="468">
        <v>8</v>
      </c>
      <c r="B85" s="86" t="s">
        <v>403</v>
      </c>
      <c r="C85" s="8" t="s">
        <v>948</v>
      </c>
      <c r="D85" s="130"/>
      <c r="E85" s="130"/>
      <c r="F85" s="130"/>
      <c r="G85" s="130">
        <v>3</v>
      </c>
      <c r="H85" s="130"/>
      <c r="I85" s="130"/>
      <c r="J85" s="130"/>
      <c r="K85" s="130"/>
      <c r="L85" s="130"/>
      <c r="M85" s="130"/>
      <c r="N85" s="130"/>
      <c r="O85" s="132">
        <f t="shared" si="17"/>
        <v>3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</row>
    <row r="86" spans="1:258" s="4" customFormat="1" ht="16.5" customHeight="1" thickBot="1" x14ac:dyDescent="0.25">
      <c r="A86" s="468">
        <v>9</v>
      </c>
      <c r="B86" s="168" t="s">
        <v>379</v>
      </c>
      <c r="C86" s="168" t="s">
        <v>668</v>
      </c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>
        <v>1</v>
      </c>
      <c r="O86" s="132">
        <f t="shared" si="17"/>
        <v>1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</row>
    <row r="87" spans="1:258" s="4" customFormat="1" ht="18.75" customHeight="1" thickBot="1" x14ac:dyDescent="0.25">
      <c r="A87" s="468">
        <v>10</v>
      </c>
      <c r="B87" s="168" t="s">
        <v>237</v>
      </c>
      <c r="C87" s="168" t="s">
        <v>647</v>
      </c>
      <c r="D87" s="130"/>
      <c r="E87" s="130"/>
      <c r="F87" s="130"/>
      <c r="G87" s="130">
        <v>1</v>
      </c>
      <c r="H87" s="130"/>
      <c r="I87" s="130"/>
      <c r="J87" s="130"/>
      <c r="K87" s="130"/>
      <c r="L87" s="130"/>
      <c r="M87" s="130">
        <v>3</v>
      </c>
      <c r="N87" s="130"/>
      <c r="O87" s="132">
        <f t="shared" si="17"/>
        <v>4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</row>
    <row r="88" spans="1:258" s="4" customFormat="1" ht="18.75" customHeight="1" thickBot="1" x14ac:dyDescent="0.25">
      <c r="A88" s="468">
        <v>11</v>
      </c>
      <c r="B88" s="129" t="s">
        <v>265</v>
      </c>
      <c r="C88" s="129" t="s">
        <v>651</v>
      </c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>
        <v>1</v>
      </c>
      <c r="O88" s="132">
        <f t="shared" si="17"/>
        <v>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</row>
    <row r="89" spans="1:258" s="4" customFormat="1" ht="29.25" customHeight="1" thickBot="1" x14ac:dyDescent="0.25">
      <c r="A89" s="468">
        <v>12</v>
      </c>
      <c r="B89" s="8" t="s">
        <v>949</v>
      </c>
      <c r="C89" s="8" t="s">
        <v>950</v>
      </c>
      <c r="D89" s="130"/>
      <c r="E89" s="130"/>
      <c r="F89" s="130"/>
      <c r="G89" s="130">
        <v>1</v>
      </c>
      <c r="H89" s="130"/>
      <c r="I89" s="130"/>
      <c r="J89" s="130"/>
      <c r="K89" s="130"/>
      <c r="L89" s="130"/>
      <c r="M89" s="130"/>
      <c r="N89" s="130"/>
      <c r="O89" s="132">
        <f t="shared" si="17"/>
        <v>1</v>
      </c>
      <c r="P89" s="2"/>
      <c r="Q89" s="2"/>
      <c r="R89" s="2"/>
      <c r="S89" s="2"/>
      <c r="T89" s="2"/>
      <c r="U89" s="2"/>
      <c r="V89" s="2"/>
      <c r="W89" s="2"/>
      <c r="X89" s="129"/>
      <c r="Y89" s="129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</row>
    <row r="90" spans="1:258" s="4" customFormat="1" ht="17.25" customHeight="1" thickBot="1" x14ac:dyDescent="0.25">
      <c r="A90" s="468">
        <v>13</v>
      </c>
      <c r="B90" s="8" t="s">
        <v>951</v>
      </c>
      <c r="C90" s="8" t="s">
        <v>952</v>
      </c>
      <c r="D90" s="130"/>
      <c r="E90" s="130"/>
      <c r="F90" s="130"/>
      <c r="G90" s="130">
        <v>1</v>
      </c>
      <c r="H90" s="130"/>
      <c r="I90" s="130"/>
      <c r="J90" s="130"/>
      <c r="K90" s="130"/>
      <c r="L90" s="130"/>
      <c r="M90" s="130"/>
      <c r="N90" s="130"/>
      <c r="O90" s="132">
        <f t="shared" si="17"/>
        <v>1</v>
      </c>
      <c r="P90" s="2"/>
      <c r="Q90" s="2"/>
      <c r="R90" s="2"/>
      <c r="S90" s="2"/>
      <c r="T90" s="2"/>
      <c r="U90" s="2"/>
      <c r="V90" s="2"/>
      <c r="W90" s="2"/>
      <c r="X90" s="184"/>
      <c r="Y90" s="184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</row>
    <row r="91" spans="1:258" s="4" customFormat="1" ht="18" customHeight="1" thickBot="1" x14ac:dyDescent="0.25">
      <c r="A91" s="468">
        <v>14</v>
      </c>
      <c r="B91" s="8" t="s">
        <v>953</v>
      </c>
      <c r="C91" s="8" t="s">
        <v>954</v>
      </c>
      <c r="D91" s="130"/>
      <c r="E91" s="130"/>
      <c r="F91" s="130"/>
      <c r="G91" s="130">
        <v>1</v>
      </c>
      <c r="H91" s="130"/>
      <c r="I91" s="130"/>
      <c r="J91" s="130"/>
      <c r="K91" s="130"/>
      <c r="L91" s="130"/>
      <c r="M91" s="130"/>
      <c r="N91" s="130"/>
      <c r="O91" s="132">
        <f t="shared" si="17"/>
        <v>1</v>
      </c>
      <c r="P91" s="2"/>
      <c r="Q91" s="2"/>
      <c r="R91" s="2"/>
      <c r="S91" s="2"/>
      <c r="T91" s="2"/>
      <c r="U91" s="2"/>
      <c r="V91" s="2"/>
      <c r="W91" s="2"/>
      <c r="X91" s="184"/>
      <c r="Y91" s="184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</row>
    <row r="92" spans="1:258" s="4" customFormat="1" ht="18" customHeight="1" thickBot="1" x14ac:dyDescent="0.25">
      <c r="A92" s="468">
        <v>15</v>
      </c>
      <c r="B92" s="8" t="s">
        <v>955</v>
      </c>
      <c r="C92" s="8" t="s">
        <v>956</v>
      </c>
      <c r="D92" s="130"/>
      <c r="E92" s="130"/>
      <c r="F92" s="130"/>
      <c r="G92" s="130">
        <v>1</v>
      </c>
      <c r="H92" s="130"/>
      <c r="I92" s="130"/>
      <c r="J92" s="130"/>
      <c r="K92" s="130"/>
      <c r="L92" s="130"/>
      <c r="M92" s="130"/>
      <c r="N92" s="130"/>
      <c r="O92" s="132">
        <f t="shared" si="17"/>
        <v>1</v>
      </c>
      <c r="P92" s="2"/>
      <c r="Q92" s="2"/>
      <c r="R92" s="2"/>
      <c r="S92" s="2"/>
      <c r="T92" s="2"/>
      <c r="U92" s="2"/>
      <c r="V92" s="2"/>
      <c r="W92" s="2"/>
      <c r="X92" s="184"/>
      <c r="Y92" s="184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</row>
    <row r="93" spans="1:258" s="4" customFormat="1" ht="18" customHeight="1" thickBot="1" x14ac:dyDescent="0.25">
      <c r="A93" s="468">
        <v>16</v>
      </c>
      <c r="B93" s="168" t="s">
        <v>250</v>
      </c>
      <c r="C93" s="168" t="s">
        <v>699</v>
      </c>
      <c r="D93" s="130"/>
      <c r="E93" s="130"/>
      <c r="F93" s="130"/>
      <c r="G93" s="130">
        <v>3</v>
      </c>
      <c r="H93" s="130"/>
      <c r="I93" s="130"/>
      <c r="J93" s="130"/>
      <c r="K93" s="130"/>
      <c r="L93" s="130"/>
      <c r="M93" s="130"/>
      <c r="N93" s="130">
        <v>2</v>
      </c>
      <c r="O93" s="132">
        <f t="shared" si="17"/>
        <v>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</row>
    <row r="94" spans="1:258" s="4" customFormat="1" ht="18" customHeight="1" thickBot="1" x14ac:dyDescent="0.25">
      <c r="A94" s="468">
        <v>17</v>
      </c>
      <c r="B94" s="129" t="s">
        <v>223</v>
      </c>
      <c r="C94" s="129" t="s">
        <v>643</v>
      </c>
      <c r="D94" s="130"/>
      <c r="E94" s="130"/>
      <c r="F94" s="130"/>
      <c r="G94" s="130"/>
      <c r="H94" s="130"/>
      <c r="I94" s="130"/>
      <c r="J94" s="130"/>
      <c r="K94" s="130"/>
      <c r="L94" s="130"/>
      <c r="M94" s="130">
        <v>2</v>
      </c>
      <c r="N94" s="130">
        <v>3</v>
      </c>
      <c r="O94" s="132">
        <f t="shared" si="17"/>
        <v>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</row>
    <row r="95" spans="1:258" ht="21" customHeight="1" thickBot="1" x14ac:dyDescent="0.25">
      <c r="A95" s="468"/>
      <c r="B95" s="12" t="s">
        <v>224</v>
      </c>
      <c r="C95" s="12"/>
      <c r="D95" s="76">
        <f>SUM(D78:D87)</f>
        <v>0</v>
      </c>
      <c r="E95" s="76">
        <f>SUM(E78:E87)</f>
        <v>0</v>
      </c>
      <c r="F95" s="76">
        <f>SUM(F78:F87)</f>
        <v>0</v>
      </c>
      <c r="G95" s="76">
        <f>SUM(G78:G94)</f>
        <v>31</v>
      </c>
      <c r="H95" s="76">
        <f>SUM(H78:H87)</f>
        <v>0</v>
      </c>
      <c r="I95" s="76">
        <f>SUM(I78:I94)</f>
        <v>18</v>
      </c>
      <c r="J95" s="76">
        <f>SUM(J78:J87)</f>
        <v>0</v>
      </c>
      <c r="K95" s="76">
        <f>SUM(K78:K87)</f>
        <v>0</v>
      </c>
      <c r="L95" s="76">
        <f>SUM(L78:L87)</f>
        <v>0</v>
      </c>
      <c r="M95" s="76">
        <f>SUM(M78:M87)</f>
        <v>23</v>
      </c>
      <c r="N95" s="76">
        <f>SUM(N78:N87)</f>
        <v>19</v>
      </c>
      <c r="O95" s="502">
        <f t="shared" si="17"/>
        <v>91</v>
      </c>
    </row>
    <row r="96" spans="1:258" ht="39" customHeight="1" x14ac:dyDescent="0.2">
      <c r="A96" s="655" t="s">
        <v>241</v>
      </c>
      <c r="B96" s="656"/>
      <c r="C96" s="656"/>
      <c r="D96" s="656"/>
      <c r="E96" s="656"/>
      <c r="F96" s="656"/>
      <c r="G96" s="656"/>
      <c r="H96" s="656"/>
      <c r="I96" s="656"/>
      <c r="J96" s="656"/>
      <c r="K96" s="656"/>
      <c r="L96" s="656"/>
      <c r="M96" s="656"/>
      <c r="N96" s="656"/>
      <c r="O96" s="656"/>
    </row>
    <row r="97" spans="1:258" ht="15.75" customHeight="1" x14ac:dyDescent="0.2">
      <c r="A97" s="468">
        <v>1</v>
      </c>
      <c r="B97" s="129" t="s">
        <v>239</v>
      </c>
      <c r="C97" s="129" t="s">
        <v>601</v>
      </c>
      <c r="D97" s="89"/>
      <c r="E97" s="130"/>
      <c r="F97" s="130"/>
      <c r="G97" s="130">
        <v>5</v>
      </c>
      <c r="H97" s="130"/>
      <c r="I97" s="130"/>
      <c r="J97" s="130"/>
      <c r="K97" s="130"/>
      <c r="L97" s="130"/>
      <c r="M97" s="130"/>
      <c r="N97" s="130">
        <v>1</v>
      </c>
      <c r="O97" s="132">
        <f t="shared" ref="O97:O106" si="18">SUM(D97:N97)</f>
        <v>6</v>
      </c>
    </row>
    <row r="98" spans="1:258" ht="15.75" customHeight="1" thickBot="1" x14ac:dyDescent="0.25">
      <c r="A98" s="468">
        <v>2</v>
      </c>
      <c r="B98" s="10" t="s">
        <v>957</v>
      </c>
      <c r="C98" s="10" t="s">
        <v>958</v>
      </c>
      <c r="D98" s="89"/>
      <c r="E98" s="130"/>
      <c r="F98" s="130"/>
      <c r="G98" s="130">
        <v>1</v>
      </c>
      <c r="H98" s="130"/>
      <c r="I98" s="130"/>
      <c r="J98" s="130"/>
      <c r="K98" s="130"/>
      <c r="L98" s="130"/>
      <c r="M98" s="130"/>
      <c r="N98" s="130"/>
      <c r="O98" s="132">
        <f t="shared" si="18"/>
        <v>1</v>
      </c>
    </row>
    <row r="99" spans="1:258" s="4" customFormat="1" ht="27.75" customHeight="1" thickBot="1" x14ac:dyDescent="0.25">
      <c r="A99" s="468">
        <v>3</v>
      </c>
      <c r="B99" s="168" t="s">
        <v>645</v>
      </c>
      <c r="C99" s="168" t="s">
        <v>646</v>
      </c>
      <c r="D99" s="89"/>
      <c r="E99" s="130"/>
      <c r="F99" s="130"/>
      <c r="G99" s="130"/>
      <c r="H99" s="130"/>
      <c r="I99" s="130"/>
      <c r="J99" s="130"/>
      <c r="K99" s="130"/>
      <c r="L99" s="130"/>
      <c r="M99" s="130">
        <v>1</v>
      </c>
      <c r="N99" s="130"/>
      <c r="O99" s="132">
        <f t="shared" si="18"/>
        <v>1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</row>
    <row r="100" spans="1:258" ht="15.75" customHeight="1" thickBot="1" x14ac:dyDescent="0.25">
      <c r="A100" s="468">
        <v>4</v>
      </c>
      <c r="B100" s="129" t="s">
        <v>236</v>
      </c>
      <c r="C100" s="129" t="s">
        <v>607</v>
      </c>
      <c r="D100" s="89"/>
      <c r="E100" s="130"/>
      <c r="F100" s="130"/>
      <c r="G100" s="130"/>
      <c r="H100" s="130"/>
      <c r="I100" s="130"/>
      <c r="J100" s="130"/>
      <c r="K100" s="130"/>
      <c r="L100" s="130"/>
      <c r="M100" s="130">
        <v>5</v>
      </c>
      <c r="N100" s="130">
        <v>2</v>
      </c>
      <c r="O100" s="132">
        <f t="shared" si="18"/>
        <v>7</v>
      </c>
    </row>
    <row r="101" spans="1:258" s="4" customFormat="1" ht="15.75" customHeight="1" thickBot="1" x14ac:dyDescent="0.25">
      <c r="A101" s="468">
        <v>5</v>
      </c>
      <c r="B101" s="129" t="s">
        <v>236</v>
      </c>
      <c r="C101" s="129" t="s">
        <v>608</v>
      </c>
      <c r="D101" s="89"/>
      <c r="E101" s="130"/>
      <c r="F101" s="130"/>
      <c r="G101" s="130"/>
      <c r="H101" s="130"/>
      <c r="I101" s="130"/>
      <c r="J101" s="130"/>
      <c r="K101" s="130"/>
      <c r="L101" s="130"/>
      <c r="M101" s="130">
        <v>4</v>
      </c>
      <c r="N101" s="130">
        <v>3</v>
      </c>
      <c r="O101" s="132">
        <f t="shared" si="18"/>
        <v>7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</row>
    <row r="102" spans="1:258" s="4" customFormat="1" ht="15.75" customHeight="1" thickBot="1" x14ac:dyDescent="0.25">
      <c r="A102" s="468">
        <v>6</v>
      </c>
      <c r="B102" s="129" t="s">
        <v>265</v>
      </c>
      <c r="C102" s="129" t="s">
        <v>651</v>
      </c>
      <c r="D102" s="89"/>
      <c r="E102" s="130"/>
      <c r="F102" s="130"/>
      <c r="G102" s="130"/>
      <c r="H102" s="130"/>
      <c r="I102" s="130"/>
      <c r="J102" s="130"/>
      <c r="K102" s="130"/>
      <c r="L102" s="130"/>
      <c r="M102" s="130">
        <v>1</v>
      </c>
      <c r="N102" s="130"/>
      <c r="O102" s="132">
        <f t="shared" si="18"/>
        <v>1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</row>
    <row r="103" spans="1:258" s="4" customFormat="1" ht="31.5" customHeight="1" thickBot="1" x14ac:dyDescent="0.25">
      <c r="A103" s="468">
        <v>7</v>
      </c>
      <c r="B103" s="129" t="s">
        <v>631</v>
      </c>
      <c r="C103" s="129" t="s">
        <v>632</v>
      </c>
      <c r="D103" s="89"/>
      <c r="E103" s="130"/>
      <c r="F103" s="130"/>
      <c r="G103" s="130">
        <v>1</v>
      </c>
      <c r="H103" s="130"/>
      <c r="I103" s="130"/>
      <c r="J103" s="130"/>
      <c r="K103" s="130"/>
      <c r="L103" s="130"/>
      <c r="M103" s="130"/>
      <c r="N103" s="130"/>
      <c r="O103" s="132">
        <f t="shared" si="18"/>
        <v>1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</row>
    <row r="104" spans="1:258" s="4" customFormat="1" ht="15.75" customHeight="1" thickBot="1" x14ac:dyDescent="0.25">
      <c r="A104" s="468">
        <v>8</v>
      </c>
      <c r="B104" s="8" t="s">
        <v>402</v>
      </c>
      <c r="C104" s="10" t="s">
        <v>947</v>
      </c>
      <c r="D104" s="89"/>
      <c r="E104" s="130"/>
      <c r="F104" s="130"/>
      <c r="G104" s="130"/>
      <c r="H104" s="130"/>
      <c r="I104" s="130"/>
      <c r="J104" s="130"/>
      <c r="K104" s="130"/>
      <c r="L104" s="130"/>
      <c r="M104" s="130">
        <v>5</v>
      </c>
      <c r="N104" s="130">
        <v>2</v>
      </c>
      <c r="O104" s="132">
        <f t="shared" si="18"/>
        <v>7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</row>
    <row r="105" spans="1:258" s="4" customFormat="1" ht="15.75" customHeight="1" thickBot="1" x14ac:dyDescent="0.25">
      <c r="A105" s="468">
        <v>9</v>
      </c>
      <c r="B105" s="8" t="s">
        <v>959</v>
      </c>
      <c r="C105" s="10" t="s">
        <v>960</v>
      </c>
      <c r="D105" s="89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>
        <v>1</v>
      </c>
      <c r="O105" s="132">
        <f t="shared" si="18"/>
        <v>1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</row>
    <row r="106" spans="1:258" s="4" customFormat="1" ht="21" customHeight="1" thickBot="1" x14ac:dyDescent="0.25">
      <c r="A106" s="468">
        <v>10</v>
      </c>
      <c r="B106" s="8" t="s">
        <v>345</v>
      </c>
      <c r="C106" s="8" t="s">
        <v>623</v>
      </c>
      <c r="D106" s="89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>
        <v>1</v>
      </c>
      <c r="O106" s="132">
        <f t="shared" si="18"/>
        <v>1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</row>
    <row r="107" spans="1:258" ht="21" customHeight="1" thickBot="1" x14ac:dyDescent="0.25">
      <c r="A107" s="464"/>
      <c r="B107" s="12" t="s">
        <v>224</v>
      </c>
      <c r="C107" s="117"/>
      <c r="D107" s="132">
        <f t="shared" ref="D107:I107" si="19">SUM(D97:D106)</f>
        <v>0</v>
      </c>
      <c r="E107" s="132">
        <f t="shared" si="19"/>
        <v>0</v>
      </c>
      <c r="F107" s="132">
        <f t="shared" si="19"/>
        <v>0</v>
      </c>
      <c r="G107" s="132">
        <f t="shared" si="19"/>
        <v>7</v>
      </c>
      <c r="H107" s="132">
        <f t="shared" si="19"/>
        <v>0</v>
      </c>
      <c r="I107" s="132">
        <f t="shared" si="19"/>
        <v>0</v>
      </c>
      <c r="J107" s="132">
        <f>SUM(J97:J98)</f>
        <v>0</v>
      </c>
      <c r="K107" s="132">
        <f>SUM(K97:K106)</f>
        <v>0</v>
      </c>
      <c r="L107" s="132">
        <f>SUM(L97:L98)</f>
        <v>0</v>
      </c>
      <c r="M107" s="132">
        <f>SUM(M97:M106)</f>
        <v>16</v>
      </c>
      <c r="N107" s="132">
        <f>SUM(N97:N106)</f>
        <v>10</v>
      </c>
      <c r="O107" s="502">
        <f>SUM(O97:O106)</f>
        <v>33</v>
      </c>
    </row>
    <row r="108" spans="1:258" ht="19.5" customHeight="1" x14ac:dyDescent="0.2">
      <c r="A108" s="655" t="s">
        <v>242</v>
      </c>
      <c r="B108" s="656"/>
      <c r="C108" s="656"/>
      <c r="D108" s="656"/>
      <c r="E108" s="656"/>
      <c r="F108" s="656"/>
      <c r="G108" s="656"/>
      <c r="H108" s="656"/>
      <c r="I108" s="656"/>
      <c r="J108" s="656"/>
      <c r="K108" s="656"/>
      <c r="L108" s="656"/>
      <c r="M108" s="656"/>
      <c r="N108" s="656"/>
      <c r="O108" s="656"/>
    </row>
    <row r="109" spans="1:258" ht="15.75" customHeight="1" thickBot="1" x14ac:dyDescent="0.25">
      <c r="A109" s="468">
        <v>1</v>
      </c>
      <c r="B109" s="129" t="s">
        <v>243</v>
      </c>
      <c r="C109" s="168" t="s">
        <v>697</v>
      </c>
      <c r="D109" s="89"/>
      <c r="E109" s="130">
        <v>3</v>
      </c>
      <c r="F109" s="168"/>
      <c r="G109" s="130"/>
      <c r="H109" s="130"/>
      <c r="I109" s="130">
        <v>1</v>
      </c>
      <c r="J109" s="168"/>
      <c r="K109" s="168"/>
      <c r="L109" s="168"/>
      <c r="M109" s="130"/>
      <c r="N109" s="168">
        <v>2</v>
      </c>
      <c r="O109" s="132">
        <f t="shared" ref="O109:O116" si="20">SUM(D109:N109)</f>
        <v>6</v>
      </c>
    </row>
    <row r="110" spans="1:258" s="4" customFormat="1" ht="19.5" customHeight="1" thickBot="1" x14ac:dyDescent="0.25">
      <c r="A110" s="468">
        <v>2</v>
      </c>
      <c r="B110" s="10" t="s">
        <v>85</v>
      </c>
      <c r="C110" s="10" t="s">
        <v>948</v>
      </c>
      <c r="D110" s="89">
        <v>15</v>
      </c>
      <c r="E110" s="130">
        <v>15</v>
      </c>
      <c r="F110" s="168"/>
      <c r="G110" s="130">
        <v>15</v>
      </c>
      <c r="H110" s="130"/>
      <c r="I110" s="130">
        <v>15</v>
      </c>
      <c r="J110" s="168"/>
      <c r="K110" s="168"/>
      <c r="L110" s="168"/>
      <c r="M110" s="130">
        <v>4</v>
      </c>
      <c r="N110" s="168">
        <v>10</v>
      </c>
      <c r="O110" s="132">
        <f t="shared" si="20"/>
        <v>74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</row>
    <row r="111" spans="1:258" s="4" customFormat="1" ht="18" customHeight="1" thickBot="1" x14ac:dyDescent="0.25">
      <c r="A111" s="468">
        <v>3</v>
      </c>
      <c r="B111" s="10" t="s">
        <v>408</v>
      </c>
      <c r="C111" s="10" t="s">
        <v>1257</v>
      </c>
      <c r="D111" s="89"/>
      <c r="E111" s="130"/>
      <c r="F111" s="168"/>
      <c r="G111" s="130">
        <v>11</v>
      </c>
      <c r="H111" s="130"/>
      <c r="I111" s="130"/>
      <c r="J111" s="168"/>
      <c r="K111" s="168"/>
      <c r="L111" s="168"/>
      <c r="M111" s="130"/>
      <c r="N111" s="168"/>
      <c r="O111" s="132">
        <f t="shared" si="20"/>
        <v>11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</row>
    <row r="112" spans="1:258" ht="21.75" customHeight="1" thickBot="1" x14ac:dyDescent="0.25">
      <c r="A112" s="468">
        <v>4</v>
      </c>
      <c r="B112" s="10" t="s">
        <v>101</v>
      </c>
      <c r="C112" s="10" t="s">
        <v>1017</v>
      </c>
      <c r="D112" s="89">
        <v>15</v>
      </c>
      <c r="E112" s="130">
        <v>15</v>
      </c>
      <c r="F112" s="168"/>
      <c r="G112" s="130">
        <v>15</v>
      </c>
      <c r="H112" s="130"/>
      <c r="I112" s="130">
        <v>15</v>
      </c>
      <c r="J112" s="168"/>
      <c r="K112" s="168"/>
      <c r="L112" s="168"/>
      <c r="M112" s="130">
        <v>4</v>
      </c>
      <c r="N112" s="168">
        <v>10</v>
      </c>
      <c r="O112" s="132">
        <f t="shared" si="20"/>
        <v>74</v>
      </c>
    </row>
    <row r="113" spans="1:258" s="4" customFormat="1" ht="21.75" customHeight="1" thickBot="1" x14ac:dyDescent="0.25">
      <c r="A113" s="468">
        <v>5</v>
      </c>
      <c r="B113" s="10" t="s">
        <v>111</v>
      </c>
      <c r="C113" s="10" t="s">
        <v>1258</v>
      </c>
      <c r="D113" s="89"/>
      <c r="E113" s="130"/>
      <c r="F113" s="168"/>
      <c r="G113" s="130">
        <v>19</v>
      </c>
      <c r="H113" s="130"/>
      <c r="I113" s="130"/>
      <c r="J113" s="168"/>
      <c r="K113" s="168"/>
      <c r="L113" s="168"/>
      <c r="M113" s="130"/>
      <c r="N113" s="168"/>
      <c r="O113" s="132">
        <f t="shared" si="20"/>
        <v>19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</row>
    <row r="114" spans="1:258" ht="35.25" customHeight="1" thickBot="1" x14ac:dyDescent="0.25">
      <c r="A114" s="468">
        <v>6</v>
      </c>
      <c r="B114" s="10" t="s">
        <v>404</v>
      </c>
      <c r="C114" s="10" t="s">
        <v>1259</v>
      </c>
      <c r="D114" s="89"/>
      <c r="E114" s="130">
        <v>5</v>
      </c>
      <c r="F114" s="168"/>
      <c r="G114" s="130"/>
      <c r="H114" s="130"/>
      <c r="I114" s="130"/>
      <c r="J114" s="168"/>
      <c r="K114" s="168"/>
      <c r="L114" s="168"/>
      <c r="M114" s="130"/>
      <c r="N114" s="168"/>
      <c r="O114" s="132">
        <f t="shared" si="20"/>
        <v>5</v>
      </c>
    </row>
    <row r="115" spans="1:258" s="4" customFormat="1" ht="17.25" customHeight="1" thickBot="1" x14ac:dyDescent="0.25">
      <c r="A115" s="468">
        <v>7</v>
      </c>
      <c r="B115" s="10" t="s">
        <v>926</v>
      </c>
      <c r="C115" s="10" t="s">
        <v>927</v>
      </c>
      <c r="D115" s="89"/>
      <c r="E115" s="130">
        <v>1</v>
      </c>
      <c r="F115" s="168"/>
      <c r="G115" s="130"/>
      <c r="H115" s="130"/>
      <c r="I115" s="130"/>
      <c r="J115" s="168"/>
      <c r="K115" s="168"/>
      <c r="L115" s="168"/>
      <c r="M115" s="130"/>
      <c r="N115" s="168"/>
      <c r="O115" s="132">
        <f t="shared" si="20"/>
        <v>1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</row>
    <row r="116" spans="1:258" s="4" customFormat="1" ht="17.25" customHeight="1" thickBot="1" x14ac:dyDescent="0.25">
      <c r="A116" s="468">
        <v>8</v>
      </c>
      <c r="B116" s="129" t="s">
        <v>363</v>
      </c>
      <c r="C116" s="129" t="s">
        <v>611</v>
      </c>
      <c r="D116" s="89"/>
      <c r="E116" s="130">
        <v>3</v>
      </c>
      <c r="F116" s="168"/>
      <c r="G116" s="130">
        <v>4</v>
      </c>
      <c r="H116" s="130"/>
      <c r="I116" s="130"/>
      <c r="J116" s="168"/>
      <c r="K116" s="168"/>
      <c r="L116" s="168"/>
      <c r="M116" s="130"/>
      <c r="N116" s="168"/>
      <c r="O116" s="132">
        <f t="shared" si="20"/>
        <v>7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</row>
    <row r="117" spans="1:258" ht="21" customHeight="1" thickBot="1" x14ac:dyDescent="0.25">
      <c r="A117" s="464"/>
      <c r="B117" s="12" t="s">
        <v>224</v>
      </c>
      <c r="C117" s="117"/>
      <c r="D117" s="132">
        <f>SUM(D109:D116)</f>
        <v>30</v>
      </c>
      <c r="E117" s="132">
        <f>SUM(E109:E116)</f>
        <v>42</v>
      </c>
      <c r="F117" s="132">
        <f>SUM(F109:F114)</f>
        <v>0</v>
      </c>
      <c r="G117" s="132">
        <f>SUM(G109:G116)</f>
        <v>64</v>
      </c>
      <c r="H117" s="132">
        <f>SUM(H109:H114)</f>
        <v>0</v>
      </c>
      <c r="I117" s="132">
        <f>SUM(I109:I116)</f>
        <v>31</v>
      </c>
      <c r="J117" s="132">
        <f>SUM(J109:J114)</f>
        <v>0</v>
      </c>
      <c r="K117" s="132">
        <f>SUM(K109:K116)</f>
        <v>0</v>
      </c>
      <c r="L117" s="132">
        <f>SUM(L109:L114)</f>
        <v>0</v>
      </c>
      <c r="M117" s="132">
        <f>SUM(M109:M116)</f>
        <v>8</v>
      </c>
      <c r="N117" s="132">
        <f>SUM(N109:N116)</f>
        <v>22</v>
      </c>
      <c r="O117" s="502">
        <f>SUM(O109:O116)</f>
        <v>197</v>
      </c>
    </row>
    <row r="118" spans="1:258" ht="20.25" customHeight="1" thickBot="1" x14ac:dyDescent="0.25">
      <c r="A118" s="655" t="s">
        <v>245</v>
      </c>
      <c r="B118" s="656"/>
      <c r="C118" s="656"/>
      <c r="D118" s="656"/>
      <c r="E118" s="656"/>
      <c r="F118" s="656"/>
      <c r="G118" s="656"/>
      <c r="H118" s="656"/>
      <c r="I118" s="656"/>
      <c r="J118" s="656"/>
      <c r="K118" s="656"/>
      <c r="L118" s="656"/>
      <c r="M118" s="656"/>
      <c r="N118" s="656"/>
      <c r="O118" s="656"/>
    </row>
    <row r="119" spans="1:258" s="4" customFormat="1" ht="15" customHeight="1" thickBot="1" x14ac:dyDescent="0.25">
      <c r="A119" s="130">
        <v>1</v>
      </c>
      <c r="B119" s="168" t="s">
        <v>689</v>
      </c>
      <c r="C119" s="168" t="s">
        <v>690</v>
      </c>
      <c r="D119" s="89"/>
      <c r="E119" s="130"/>
      <c r="F119" s="168"/>
      <c r="G119" s="130">
        <v>34</v>
      </c>
      <c r="H119" s="130"/>
      <c r="I119" s="130">
        <v>18</v>
      </c>
      <c r="J119" s="168"/>
      <c r="K119" s="168">
        <v>57</v>
      </c>
      <c r="L119" s="168"/>
      <c r="M119" s="130"/>
      <c r="N119" s="168"/>
      <c r="O119" s="132">
        <f>SUM(D119:N119)</f>
        <v>109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</row>
    <row r="120" spans="1:258" s="4" customFormat="1" ht="18.75" customHeight="1" thickBot="1" x14ac:dyDescent="0.25">
      <c r="A120" s="130">
        <v>2</v>
      </c>
      <c r="B120" s="129" t="s">
        <v>430</v>
      </c>
      <c r="C120" s="129" t="s">
        <v>603</v>
      </c>
      <c r="D120" s="89"/>
      <c r="E120" s="130"/>
      <c r="F120" s="168"/>
      <c r="G120" s="130">
        <v>10</v>
      </c>
      <c r="H120" s="130"/>
      <c r="I120" s="130"/>
      <c r="J120" s="168"/>
      <c r="K120" s="168"/>
      <c r="L120" s="168"/>
      <c r="M120" s="130"/>
      <c r="N120" s="168"/>
      <c r="O120" s="132">
        <f>SUM(D120:N120)</f>
        <v>10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</row>
    <row r="121" spans="1:258" s="4" customFormat="1" ht="18.75" customHeight="1" thickBot="1" x14ac:dyDescent="0.25">
      <c r="A121" s="130">
        <v>3</v>
      </c>
      <c r="B121" s="129" t="s">
        <v>562</v>
      </c>
      <c r="C121" s="129" t="s">
        <v>603</v>
      </c>
      <c r="D121" s="89"/>
      <c r="E121" s="130"/>
      <c r="F121" s="168"/>
      <c r="G121" s="130">
        <v>3</v>
      </c>
      <c r="H121" s="130"/>
      <c r="I121" s="130"/>
      <c r="J121" s="168"/>
      <c r="K121" s="168"/>
      <c r="L121" s="168"/>
      <c r="M121" s="130"/>
      <c r="N121" s="168"/>
      <c r="O121" s="132">
        <f>SUM(D121:N121)</f>
        <v>3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</row>
    <row r="122" spans="1:258" s="4" customFormat="1" ht="30" customHeight="1" thickBot="1" x14ac:dyDescent="0.25">
      <c r="A122" s="130"/>
      <c r="B122" s="168" t="s">
        <v>257</v>
      </c>
      <c r="C122" s="168" t="s">
        <v>639</v>
      </c>
      <c r="D122" s="89"/>
      <c r="E122" s="130"/>
      <c r="F122" s="168"/>
      <c r="G122" s="130"/>
      <c r="H122" s="130"/>
      <c r="I122" s="130"/>
      <c r="J122" s="168"/>
      <c r="K122" s="168">
        <v>1</v>
      </c>
      <c r="L122" s="168"/>
      <c r="M122" s="130"/>
      <c r="N122" s="168"/>
      <c r="O122" s="132">
        <f>SUM(D122:N122)</f>
        <v>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</row>
    <row r="123" spans="1:258" ht="21" customHeight="1" thickBot="1" x14ac:dyDescent="0.25">
      <c r="A123" s="464"/>
      <c r="B123" s="12" t="s">
        <v>224</v>
      </c>
      <c r="C123" s="117"/>
      <c r="D123" s="132">
        <f>SUM(D119:D120)</f>
        <v>0</v>
      </c>
      <c r="E123" s="132">
        <f>SUM(E119:E120)</f>
        <v>0</v>
      </c>
      <c r="F123" s="132">
        <f>SUM(F119:F119)</f>
        <v>0</v>
      </c>
      <c r="G123" s="132">
        <f>SUM(G119:G121)</f>
        <v>47</v>
      </c>
      <c r="H123" s="132">
        <f>SUM(H119:H119)</f>
        <v>0</v>
      </c>
      <c r="I123" s="132">
        <f>SUM(I119:I121)</f>
        <v>18</v>
      </c>
      <c r="J123" s="132">
        <f>SUM(J119:J119)</f>
        <v>0</v>
      </c>
      <c r="K123" s="132">
        <f>SUM(K119:K121)</f>
        <v>57</v>
      </c>
      <c r="L123" s="132">
        <f>SUM(L119:L119)</f>
        <v>0</v>
      </c>
      <c r="M123" s="132">
        <f>SUM(M119:M120)</f>
        <v>0</v>
      </c>
      <c r="N123" s="132">
        <f>SUM(N119:N120)</f>
        <v>0</v>
      </c>
      <c r="O123" s="502">
        <f>SUM(D123:N123)</f>
        <v>122</v>
      </c>
    </row>
    <row r="124" spans="1:258" ht="19.5" customHeight="1" thickBot="1" x14ac:dyDescent="0.25">
      <c r="A124" s="657" t="s">
        <v>248</v>
      </c>
      <c r="B124" s="657"/>
      <c r="C124" s="657"/>
      <c r="D124" s="657"/>
      <c r="E124" s="657"/>
      <c r="F124" s="657"/>
      <c r="G124" s="657"/>
      <c r="H124" s="657"/>
      <c r="I124" s="657"/>
      <c r="J124" s="657"/>
      <c r="K124" s="657"/>
      <c r="L124" s="657"/>
      <c r="M124" s="657"/>
      <c r="N124" s="657"/>
      <c r="O124" s="657"/>
    </row>
    <row r="125" spans="1:258" ht="15.75" customHeight="1" thickBot="1" x14ac:dyDescent="0.25">
      <c r="A125" s="130">
        <v>1</v>
      </c>
      <c r="B125" s="129" t="s">
        <v>447</v>
      </c>
      <c r="C125" s="174" t="s">
        <v>634</v>
      </c>
      <c r="D125" s="89"/>
      <c r="E125" s="130"/>
      <c r="F125" s="130"/>
      <c r="G125" s="130"/>
      <c r="H125" s="130"/>
      <c r="I125" s="130"/>
      <c r="J125" s="130"/>
      <c r="K125" s="130"/>
      <c r="L125" s="130"/>
      <c r="M125" s="130">
        <v>1</v>
      </c>
      <c r="N125" s="130"/>
      <c r="O125" s="132">
        <f t="shared" ref="O125:O140" si="21">SUM(D125:N125)</f>
        <v>1</v>
      </c>
    </row>
    <row r="126" spans="1:258" s="4" customFormat="1" ht="29.25" customHeight="1" thickBot="1" x14ac:dyDescent="0.25">
      <c r="A126" s="130">
        <v>2</v>
      </c>
      <c r="B126" s="10" t="s">
        <v>314</v>
      </c>
      <c r="C126" s="10" t="s">
        <v>1249</v>
      </c>
      <c r="D126" s="89"/>
      <c r="E126" s="130"/>
      <c r="F126" s="130"/>
      <c r="G126" s="130">
        <v>1</v>
      </c>
      <c r="H126" s="130"/>
      <c r="I126" s="130"/>
      <c r="J126" s="130"/>
      <c r="K126" s="130"/>
      <c r="L126" s="130"/>
      <c r="M126" s="130"/>
      <c r="N126" s="130"/>
      <c r="O126" s="132">
        <f t="shared" si="21"/>
        <v>1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</row>
    <row r="127" spans="1:258" s="4" customFormat="1" ht="15" customHeight="1" thickBot="1" x14ac:dyDescent="0.25">
      <c r="A127" s="130">
        <v>3</v>
      </c>
      <c r="B127" s="10" t="s">
        <v>918</v>
      </c>
      <c r="C127" s="10" t="s">
        <v>919</v>
      </c>
      <c r="D127" s="89"/>
      <c r="E127" s="130"/>
      <c r="F127" s="130"/>
      <c r="G127" s="130">
        <v>1</v>
      </c>
      <c r="H127" s="130"/>
      <c r="I127" s="130"/>
      <c r="J127" s="130"/>
      <c r="K127" s="130"/>
      <c r="L127" s="130"/>
      <c r="M127" s="130"/>
      <c r="N127" s="130"/>
      <c r="O127" s="132">
        <f t="shared" si="21"/>
        <v>1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</row>
    <row r="128" spans="1:258" ht="20.25" customHeight="1" thickBot="1" x14ac:dyDescent="0.25">
      <c r="A128" s="130">
        <v>4</v>
      </c>
      <c r="B128" s="168" t="s">
        <v>689</v>
      </c>
      <c r="C128" s="168" t="s">
        <v>690</v>
      </c>
      <c r="D128" s="89"/>
      <c r="E128" s="130">
        <v>17</v>
      </c>
      <c r="F128" s="130"/>
      <c r="G128" s="130">
        <v>2</v>
      </c>
      <c r="H128" s="130"/>
      <c r="I128" s="130"/>
      <c r="J128" s="130"/>
      <c r="K128" s="130"/>
      <c r="L128" s="130"/>
      <c r="M128" s="130">
        <v>1</v>
      </c>
      <c r="N128" s="130"/>
      <c r="O128" s="132">
        <f t="shared" si="21"/>
        <v>20</v>
      </c>
    </row>
    <row r="129" spans="1:258" s="4" customFormat="1" ht="22.5" customHeight="1" thickBot="1" x14ac:dyDescent="0.25">
      <c r="A129" s="130">
        <v>5</v>
      </c>
      <c r="B129" s="129" t="s">
        <v>236</v>
      </c>
      <c r="C129" s="129" t="s">
        <v>607</v>
      </c>
      <c r="D129" s="89"/>
      <c r="E129" s="130"/>
      <c r="F129" s="130"/>
      <c r="G129" s="130"/>
      <c r="H129" s="130"/>
      <c r="I129" s="130"/>
      <c r="J129" s="130"/>
      <c r="K129" s="130"/>
      <c r="L129" s="130"/>
      <c r="M129" s="130">
        <v>1</v>
      </c>
      <c r="N129" s="130"/>
      <c r="O129" s="132">
        <f t="shared" si="21"/>
        <v>1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</row>
    <row r="130" spans="1:258" s="4" customFormat="1" ht="20.25" customHeight="1" thickBot="1" x14ac:dyDescent="0.25">
      <c r="A130" s="130">
        <v>6</v>
      </c>
      <c r="B130" s="168" t="s">
        <v>249</v>
      </c>
      <c r="C130" s="129" t="s">
        <v>622</v>
      </c>
      <c r="D130" s="89"/>
      <c r="E130" s="130"/>
      <c r="F130" s="130"/>
      <c r="G130" s="130">
        <v>1</v>
      </c>
      <c r="H130" s="130"/>
      <c r="I130" s="130"/>
      <c r="J130" s="130"/>
      <c r="K130" s="130"/>
      <c r="L130" s="130"/>
      <c r="M130" s="130">
        <v>1</v>
      </c>
      <c r="N130" s="130"/>
      <c r="O130" s="132">
        <f t="shared" si="21"/>
        <v>2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</row>
    <row r="131" spans="1:258" s="4" customFormat="1" ht="16.5" customHeight="1" thickBot="1" x14ac:dyDescent="0.25">
      <c r="A131" s="130">
        <v>7</v>
      </c>
      <c r="B131" s="168" t="s">
        <v>928</v>
      </c>
      <c r="C131" s="129" t="s">
        <v>929</v>
      </c>
      <c r="D131" s="89"/>
      <c r="E131" s="130"/>
      <c r="F131" s="130"/>
      <c r="G131" s="130"/>
      <c r="H131" s="130"/>
      <c r="I131" s="130"/>
      <c r="J131" s="130"/>
      <c r="K131" s="130"/>
      <c r="L131" s="130"/>
      <c r="M131" s="130">
        <v>2</v>
      </c>
      <c r="N131" s="130"/>
      <c r="O131" s="132">
        <f t="shared" si="21"/>
        <v>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</row>
    <row r="132" spans="1:258" s="4" customFormat="1" ht="19.5" customHeight="1" thickBot="1" x14ac:dyDescent="0.25">
      <c r="A132" s="130">
        <v>8</v>
      </c>
      <c r="B132" s="10" t="s">
        <v>402</v>
      </c>
      <c r="C132" s="10" t="s">
        <v>947</v>
      </c>
      <c r="D132" s="89"/>
      <c r="E132" s="130"/>
      <c r="F132" s="130"/>
      <c r="G132" s="130"/>
      <c r="H132" s="130"/>
      <c r="I132" s="130"/>
      <c r="J132" s="130"/>
      <c r="K132" s="130"/>
      <c r="L132" s="130"/>
      <c r="M132" s="130">
        <v>2</v>
      </c>
      <c r="N132" s="130"/>
      <c r="O132" s="132">
        <f t="shared" si="21"/>
        <v>2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</row>
    <row r="133" spans="1:258" s="4" customFormat="1" ht="30.75" customHeight="1" thickBot="1" x14ac:dyDescent="0.25">
      <c r="A133" s="130">
        <v>9</v>
      </c>
      <c r="B133" s="10" t="s">
        <v>345</v>
      </c>
      <c r="C133" s="10" t="s">
        <v>623</v>
      </c>
      <c r="D133" s="89"/>
      <c r="E133" s="130"/>
      <c r="F133" s="130"/>
      <c r="G133" s="130"/>
      <c r="H133" s="130"/>
      <c r="I133" s="130"/>
      <c r="J133" s="130"/>
      <c r="K133" s="130"/>
      <c r="L133" s="130"/>
      <c r="M133" s="130">
        <v>2</v>
      </c>
      <c r="N133" s="130"/>
      <c r="O133" s="132">
        <f t="shared" si="21"/>
        <v>2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</row>
    <row r="134" spans="1:258" s="4" customFormat="1" ht="30.75" customHeight="1" thickBot="1" x14ac:dyDescent="0.25">
      <c r="A134" s="130">
        <v>10</v>
      </c>
      <c r="B134" s="129" t="s">
        <v>706</v>
      </c>
      <c r="C134" s="129" t="s">
        <v>707</v>
      </c>
      <c r="D134" s="89"/>
      <c r="E134" s="130"/>
      <c r="F134" s="130"/>
      <c r="G134" s="130">
        <v>2</v>
      </c>
      <c r="H134" s="130"/>
      <c r="I134" s="130"/>
      <c r="J134" s="130"/>
      <c r="K134" s="130"/>
      <c r="L134" s="130"/>
      <c r="M134" s="130">
        <v>1</v>
      </c>
      <c r="N134" s="130"/>
      <c r="O134" s="132">
        <f t="shared" si="21"/>
        <v>3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</row>
    <row r="135" spans="1:258" ht="15.75" customHeight="1" thickBot="1" x14ac:dyDescent="0.25">
      <c r="A135" s="130">
        <v>11</v>
      </c>
      <c r="B135" s="168" t="s">
        <v>250</v>
      </c>
      <c r="C135" s="168" t="s">
        <v>699</v>
      </c>
      <c r="D135" s="467"/>
      <c r="E135" s="481">
        <v>17</v>
      </c>
      <c r="F135" s="481"/>
      <c r="G135" s="481">
        <v>2</v>
      </c>
      <c r="H135" s="481"/>
      <c r="I135" s="481">
        <v>5</v>
      </c>
      <c r="J135" s="481"/>
      <c r="K135" s="481"/>
      <c r="L135" s="481"/>
      <c r="M135" s="481">
        <v>1</v>
      </c>
      <c r="N135" s="481"/>
      <c r="O135" s="132">
        <f t="shared" si="21"/>
        <v>25</v>
      </c>
      <c r="T135" s="168"/>
      <c r="U135" s="129"/>
    </row>
    <row r="136" spans="1:258" s="4" customFormat="1" ht="21" customHeight="1" thickBot="1" x14ac:dyDescent="0.25">
      <c r="A136" s="130">
        <v>12</v>
      </c>
      <c r="B136" s="168" t="s">
        <v>237</v>
      </c>
      <c r="C136" s="168" t="s">
        <v>647</v>
      </c>
      <c r="D136" s="467"/>
      <c r="E136" s="481"/>
      <c r="F136" s="481"/>
      <c r="G136" s="481">
        <v>2</v>
      </c>
      <c r="H136" s="481"/>
      <c r="I136" s="481"/>
      <c r="J136" s="481"/>
      <c r="K136" s="481"/>
      <c r="L136" s="481"/>
      <c r="M136" s="481"/>
      <c r="N136" s="481"/>
      <c r="O136" s="132">
        <f t="shared" si="21"/>
        <v>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</row>
    <row r="137" spans="1:258" s="15" customFormat="1" ht="18" customHeight="1" thickBot="1" x14ac:dyDescent="0.25">
      <c r="A137" s="130">
        <v>13</v>
      </c>
      <c r="B137" s="10" t="s">
        <v>917</v>
      </c>
      <c r="C137" s="463">
        <v>45610</v>
      </c>
      <c r="D137" s="467"/>
      <c r="E137" s="481">
        <v>1</v>
      </c>
      <c r="F137" s="481"/>
      <c r="G137" s="481"/>
      <c r="H137" s="481"/>
      <c r="I137" s="481"/>
      <c r="J137" s="481"/>
      <c r="K137" s="481"/>
      <c r="L137" s="481"/>
      <c r="M137" s="481"/>
      <c r="N137" s="481"/>
      <c r="O137" s="132">
        <f t="shared" si="21"/>
        <v>1</v>
      </c>
    </row>
    <row r="138" spans="1:258" s="15" customFormat="1" ht="18" customHeight="1" thickBot="1" x14ac:dyDescent="0.25">
      <c r="A138" s="130">
        <v>14</v>
      </c>
      <c r="B138" s="129" t="s">
        <v>243</v>
      </c>
      <c r="C138" s="168" t="s">
        <v>697</v>
      </c>
      <c r="D138" s="467"/>
      <c r="E138" s="481"/>
      <c r="F138" s="481"/>
      <c r="G138" s="481"/>
      <c r="H138" s="481"/>
      <c r="I138" s="481"/>
      <c r="J138" s="481"/>
      <c r="K138" s="481"/>
      <c r="L138" s="481"/>
      <c r="M138" s="481"/>
      <c r="N138" s="481">
        <v>1</v>
      </c>
      <c r="O138" s="132">
        <f t="shared" si="21"/>
        <v>1</v>
      </c>
    </row>
    <row r="139" spans="1:258" s="15" customFormat="1" ht="18" customHeight="1" thickBot="1" x14ac:dyDescent="0.25">
      <c r="A139" s="130">
        <v>15</v>
      </c>
      <c r="B139" s="168" t="s">
        <v>379</v>
      </c>
      <c r="C139" s="168" t="s">
        <v>668</v>
      </c>
      <c r="D139" s="134"/>
      <c r="E139" s="481"/>
      <c r="F139" s="481"/>
      <c r="G139" s="481"/>
      <c r="H139" s="481"/>
      <c r="I139" s="481"/>
      <c r="J139" s="481"/>
      <c r="K139" s="481"/>
      <c r="L139" s="481"/>
      <c r="M139" s="481">
        <v>1</v>
      </c>
      <c r="N139" s="481"/>
      <c r="O139" s="132">
        <f t="shared" si="21"/>
        <v>1</v>
      </c>
    </row>
    <row r="140" spans="1:258" s="15" customFormat="1" ht="18" customHeight="1" thickBot="1" x14ac:dyDescent="0.25">
      <c r="A140" s="130">
        <v>16</v>
      </c>
      <c r="B140" s="129" t="s">
        <v>223</v>
      </c>
      <c r="C140" s="129" t="s">
        <v>644</v>
      </c>
      <c r="D140" s="467"/>
      <c r="E140" s="481"/>
      <c r="F140" s="481"/>
      <c r="G140" s="481">
        <v>1</v>
      </c>
      <c r="H140" s="481"/>
      <c r="I140" s="481"/>
      <c r="J140" s="481"/>
      <c r="K140" s="481"/>
      <c r="L140" s="481"/>
      <c r="M140" s="481"/>
      <c r="N140" s="481">
        <v>1</v>
      </c>
      <c r="O140" s="132">
        <f t="shared" si="21"/>
        <v>2</v>
      </c>
    </row>
    <row r="141" spans="1:258" ht="21.75" customHeight="1" thickBot="1" x14ac:dyDescent="0.25">
      <c r="A141" s="465"/>
      <c r="B141" s="117" t="s">
        <v>224</v>
      </c>
      <c r="C141" s="117"/>
      <c r="D141" s="138">
        <f>SUM(D125:D140)</f>
        <v>0</v>
      </c>
      <c r="E141" s="138">
        <f>SUM(E125:E140)</f>
        <v>35</v>
      </c>
      <c r="F141" s="138">
        <f>SUM(F125:F140)</f>
        <v>0</v>
      </c>
      <c r="G141" s="138">
        <f>SUM(G125:G140)</f>
        <v>12</v>
      </c>
      <c r="H141" s="138" t="e">
        <f>SUM(#REF!)</f>
        <v>#REF!</v>
      </c>
      <c r="I141" s="138">
        <f>SUM(I125:I140)</f>
        <v>5</v>
      </c>
      <c r="J141" s="138" t="e">
        <f>SUM(#REF!)</f>
        <v>#REF!</v>
      </c>
      <c r="K141" s="138">
        <f>SUM(K125:L140)</f>
        <v>0</v>
      </c>
      <c r="L141" s="138"/>
      <c r="M141" s="138">
        <f>SUM(M125:M140)</f>
        <v>13</v>
      </c>
      <c r="N141" s="138">
        <f>SUM(N125:N140)</f>
        <v>2</v>
      </c>
      <c r="O141" s="132">
        <f>SUM(O125:O140)</f>
        <v>67</v>
      </c>
    </row>
    <row r="142" spans="1:258" ht="26.25" customHeight="1" x14ac:dyDescent="0.2">
      <c r="A142" s="466"/>
      <c r="B142" s="119" t="s">
        <v>253</v>
      </c>
      <c r="C142" s="119"/>
      <c r="D142" s="492">
        <f>D10+D17+D30+D48+D36+D54+D68+D76+D95+D107+D117+D123+D141</f>
        <v>105</v>
      </c>
      <c r="E142" s="119">
        <f>E10+E17+E30+E48+E36+E54+E68+E76+E95+E107+E117+E123+E141</f>
        <v>158</v>
      </c>
      <c r="F142" s="658">
        <f>G10+G17+G30+G48+G36+G54+G68+G76+G95+G107+G117+G123+G141</f>
        <v>264</v>
      </c>
      <c r="G142" s="658"/>
      <c r="H142" s="659">
        <f>I10+I17+I30+I48+I36+I54+I68+I76+I95+I107+I117+I123+I141</f>
        <v>116</v>
      </c>
      <c r="I142" s="659"/>
      <c r="J142" s="659">
        <f>K54+K123+K141+K117+K107+K95+K76+K68+K48+K36+K30+K17+K10</f>
        <v>72</v>
      </c>
      <c r="K142" s="659"/>
      <c r="L142" s="491"/>
      <c r="M142" s="492">
        <f>M10+M17+M30+M48+M36+M68+M76+M123+M107+M117+M141+M95+M54</f>
        <v>108</v>
      </c>
      <c r="N142" s="491">
        <f>N10+N17+N30+N48+N36+N54+N68+N76+N95+N123+N117+N141+N107</f>
        <v>75</v>
      </c>
      <c r="O142" s="494">
        <f>O10+O17+O30+O48+O36+O54+O68+O76+O95+O107+O117+O123+O141</f>
        <v>896</v>
      </c>
    </row>
  </sheetData>
  <mergeCells count="25">
    <mergeCell ref="A1:O1"/>
    <mergeCell ref="A2:O2"/>
    <mergeCell ref="B3:B4"/>
    <mergeCell ref="D3:N3"/>
    <mergeCell ref="O3:O4"/>
    <mergeCell ref="E4:F4"/>
    <mergeCell ref="G4:H4"/>
    <mergeCell ref="I4:J4"/>
    <mergeCell ref="K4:L4"/>
    <mergeCell ref="A5:O5"/>
    <mergeCell ref="A11:O11"/>
    <mergeCell ref="A18:O18"/>
    <mergeCell ref="A31:O31"/>
    <mergeCell ref="A37:O37"/>
    <mergeCell ref="A49:O49"/>
    <mergeCell ref="A55:O55"/>
    <mergeCell ref="A69:O69"/>
    <mergeCell ref="A77:O77"/>
    <mergeCell ref="A96:O96"/>
    <mergeCell ref="A108:O108"/>
    <mergeCell ref="A118:O118"/>
    <mergeCell ref="A124:O124"/>
    <mergeCell ref="F142:G142"/>
    <mergeCell ref="H142:I142"/>
    <mergeCell ref="J142:K142"/>
  </mergeCells>
  <pageMargins left="0.39375000000000004" right="0.39375000000000004" top="0.39375000000000004" bottom="0.39375000000000004" header="0.51180599999999998" footer="0.51180599999999998"/>
  <pageSetup paperSize="9" scale="87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62"/>
  <sheetViews>
    <sheetView zoomScale="163" zoomScaleNormal="163" workbookViewId="0">
      <pane ySplit="3" topLeftCell="A242" activePane="bottomLeft" state="frozen"/>
      <selection pane="bottomLeft" activeCell="L1" sqref="L1:P1048576"/>
    </sheetView>
  </sheetViews>
  <sheetFormatPr defaultRowHeight="12.75" customHeight="1" x14ac:dyDescent="0.2"/>
  <cols>
    <col min="1" max="1" width="4.5703125" style="120" customWidth="1"/>
    <col min="2" max="2" width="38.7109375" style="120" customWidth="1"/>
    <col min="3" max="3" width="22.5703125" style="120" customWidth="1"/>
    <col min="4" max="4" width="5.5703125" style="93" customWidth="1"/>
    <col min="5" max="6" width="5" style="93" customWidth="1"/>
    <col min="7" max="8" width="4.5703125" style="93" customWidth="1"/>
    <col min="9" max="10" width="4.42578125" style="93" customWidth="1"/>
    <col min="11" max="11" width="7.7109375" style="185" customWidth="1"/>
    <col min="12" max="25" width="9.140625" style="48" customWidth="1"/>
    <col min="26" max="258" width="9.140625" style="2" customWidth="1"/>
  </cols>
  <sheetData>
    <row r="1" spans="1:25" s="17" customFormat="1" ht="44.25" customHeight="1" thickBot="1" x14ac:dyDescent="0.35">
      <c r="A1" s="672" t="s">
        <v>576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</row>
    <row r="2" spans="1:25" ht="22.5" customHeight="1" thickBot="1" x14ac:dyDescent="0.25">
      <c r="A2" s="470" t="s">
        <v>254</v>
      </c>
      <c r="B2" s="673" t="s">
        <v>214</v>
      </c>
      <c r="C2" s="470" t="s">
        <v>255</v>
      </c>
      <c r="D2" s="673" t="s">
        <v>4</v>
      </c>
      <c r="E2" s="673"/>
      <c r="F2" s="673"/>
      <c r="G2" s="673"/>
      <c r="H2" s="673"/>
      <c r="I2" s="673"/>
      <c r="J2" s="673"/>
      <c r="K2" s="674" t="s">
        <v>215</v>
      </c>
    </row>
    <row r="3" spans="1:25" ht="16.5" customHeight="1" thickBot="1" x14ac:dyDescent="0.25">
      <c r="A3" s="470" t="s">
        <v>216</v>
      </c>
      <c r="B3" s="673"/>
      <c r="C3" s="470"/>
      <c r="D3" s="470">
        <v>1</v>
      </c>
      <c r="E3" s="470">
        <v>2</v>
      </c>
      <c r="F3" s="470">
        <v>3</v>
      </c>
      <c r="G3" s="470">
        <v>4</v>
      </c>
      <c r="H3" s="470" t="s">
        <v>217</v>
      </c>
      <c r="I3" s="470" t="s">
        <v>5</v>
      </c>
      <c r="J3" s="470" t="s">
        <v>6</v>
      </c>
      <c r="K3" s="674"/>
    </row>
    <row r="4" spans="1:25" s="18" customFormat="1" ht="17.25" customHeight="1" thickBot="1" x14ac:dyDescent="0.3">
      <c r="A4" s="655" t="s">
        <v>256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</row>
    <row r="5" spans="1:25" s="19" customFormat="1" ht="29.25" customHeight="1" thickBot="1" x14ac:dyDescent="0.3">
      <c r="A5" s="468">
        <v>1</v>
      </c>
      <c r="B5" s="168" t="s">
        <v>689</v>
      </c>
      <c r="C5" s="168" t="s">
        <v>690</v>
      </c>
      <c r="D5" s="130"/>
      <c r="E5" s="130">
        <v>1</v>
      </c>
      <c r="F5" s="130"/>
      <c r="G5" s="130"/>
      <c r="H5" s="130"/>
      <c r="I5" s="130"/>
      <c r="J5" s="130"/>
      <c r="K5" s="131">
        <f t="shared" ref="K5:K17" si="0">SUM(D5:J5)</f>
        <v>1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</row>
    <row r="6" spans="1:25" s="19" customFormat="1" ht="29.25" customHeight="1" thickBot="1" x14ac:dyDescent="0.3">
      <c r="A6" s="472">
        <v>2</v>
      </c>
      <c r="B6" s="168" t="s">
        <v>257</v>
      </c>
      <c r="C6" s="168" t="s">
        <v>639</v>
      </c>
      <c r="D6" s="130"/>
      <c r="E6" s="130">
        <v>1</v>
      </c>
      <c r="F6" s="130">
        <v>5</v>
      </c>
      <c r="G6" s="130">
        <v>2</v>
      </c>
      <c r="H6" s="130">
        <v>5</v>
      </c>
      <c r="I6" s="130"/>
      <c r="J6" s="130"/>
      <c r="K6" s="131">
        <f t="shared" si="0"/>
        <v>13</v>
      </c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</row>
    <row r="7" spans="1:25" s="19" customFormat="1" ht="15.75" customHeight="1" thickBot="1" x14ac:dyDescent="0.3">
      <c r="A7" s="490">
        <v>3</v>
      </c>
      <c r="B7" s="129" t="s">
        <v>265</v>
      </c>
      <c r="C7" s="129" t="s">
        <v>651</v>
      </c>
      <c r="D7" s="130"/>
      <c r="E7" s="130"/>
      <c r="F7" s="130">
        <v>1</v>
      </c>
      <c r="G7" s="130">
        <v>1</v>
      </c>
      <c r="H7" s="130"/>
      <c r="I7" s="130"/>
      <c r="J7" s="130"/>
      <c r="K7" s="131">
        <f t="shared" si="0"/>
        <v>2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</row>
    <row r="8" spans="1:25" s="19" customFormat="1" ht="16.5" customHeight="1" thickBot="1" x14ac:dyDescent="0.3">
      <c r="A8" s="490">
        <v>4</v>
      </c>
      <c r="B8" s="189" t="s">
        <v>679</v>
      </c>
      <c r="C8" s="189" t="s">
        <v>680</v>
      </c>
      <c r="D8" s="130"/>
      <c r="E8" s="130">
        <v>3</v>
      </c>
      <c r="F8" s="130">
        <v>5</v>
      </c>
      <c r="G8" s="130"/>
      <c r="H8" s="130"/>
      <c r="I8" s="130"/>
      <c r="J8" s="130"/>
      <c r="K8" s="131">
        <f t="shared" si="0"/>
        <v>8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</row>
    <row r="9" spans="1:25" ht="15" customHeight="1" thickBot="1" x14ac:dyDescent="0.3">
      <c r="A9" s="490">
        <v>5</v>
      </c>
      <c r="B9" s="129" t="s">
        <v>160</v>
      </c>
      <c r="C9" s="129" t="s">
        <v>640</v>
      </c>
      <c r="D9" s="130"/>
      <c r="E9" s="130"/>
      <c r="F9" s="130"/>
      <c r="G9" s="130">
        <v>1</v>
      </c>
      <c r="H9" s="130"/>
      <c r="I9" s="130"/>
      <c r="J9" s="130"/>
      <c r="K9" s="131">
        <f t="shared" si="0"/>
        <v>1</v>
      </c>
    </row>
    <row r="10" spans="1:25" s="19" customFormat="1" ht="16.5" customHeight="1" thickBot="1" x14ac:dyDescent="0.3">
      <c r="A10" s="490">
        <v>6</v>
      </c>
      <c r="B10" s="129" t="s">
        <v>249</v>
      </c>
      <c r="C10" s="129" t="s">
        <v>622</v>
      </c>
      <c r="D10" s="130"/>
      <c r="E10" s="130"/>
      <c r="F10" s="130"/>
      <c r="G10" s="130"/>
      <c r="H10" s="130">
        <v>1</v>
      </c>
      <c r="I10" s="130"/>
      <c r="J10" s="130"/>
      <c r="K10" s="131">
        <f t="shared" si="0"/>
        <v>1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  <row r="11" spans="1:25" s="20" customFormat="1" ht="18.75" customHeight="1" thickBot="1" x14ac:dyDescent="0.3">
      <c r="A11" s="490">
        <v>7</v>
      </c>
      <c r="B11" s="168" t="s">
        <v>259</v>
      </c>
      <c r="C11" s="168" t="s">
        <v>659</v>
      </c>
      <c r="D11" s="89"/>
      <c r="E11" s="89">
        <v>2</v>
      </c>
      <c r="F11" s="89">
        <v>1</v>
      </c>
      <c r="G11" s="89"/>
      <c r="H11" s="89">
        <v>1</v>
      </c>
      <c r="I11" s="89"/>
      <c r="J11" s="89"/>
      <c r="K11" s="131">
        <f t="shared" si="0"/>
        <v>4</v>
      </c>
      <c r="L11" s="54"/>
      <c r="M11" s="54"/>
      <c r="N11" s="106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</row>
    <row r="12" spans="1:25" s="20" customFormat="1" ht="15.95" customHeight="1" thickBot="1" x14ac:dyDescent="0.3">
      <c r="A12" s="490">
        <v>8</v>
      </c>
      <c r="B12" s="168" t="s">
        <v>520</v>
      </c>
      <c r="C12" s="168" t="s">
        <v>676</v>
      </c>
      <c r="D12" s="148"/>
      <c r="E12" s="148">
        <v>3</v>
      </c>
      <c r="F12" s="148">
        <v>3</v>
      </c>
      <c r="G12" s="148"/>
      <c r="H12" s="148"/>
      <c r="I12" s="148"/>
      <c r="J12" s="148"/>
      <c r="K12" s="131">
        <f t="shared" si="0"/>
        <v>6</v>
      </c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</row>
    <row r="13" spans="1:25" s="15" customFormat="1" ht="17.25" customHeight="1" thickBot="1" x14ac:dyDescent="0.3">
      <c r="A13" s="490">
        <v>9</v>
      </c>
      <c r="B13" s="129" t="s">
        <v>229</v>
      </c>
      <c r="C13" s="129" t="s">
        <v>638</v>
      </c>
      <c r="D13" s="130"/>
      <c r="E13" s="130">
        <v>6</v>
      </c>
      <c r="F13" s="130">
        <v>4</v>
      </c>
      <c r="G13" s="130"/>
      <c r="H13" s="130"/>
      <c r="I13" s="130"/>
      <c r="J13" s="130">
        <v>1</v>
      </c>
      <c r="K13" s="131">
        <f t="shared" si="0"/>
        <v>11</v>
      </c>
      <c r="L13" s="55"/>
      <c r="M13" s="55"/>
      <c r="N13" s="54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s="15" customFormat="1" ht="17.25" customHeight="1" thickBot="1" x14ac:dyDescent="0.3">
      <c r="A14" s="490">
        <v>10</v>
      </c>
      <c r="B14" s="129" t="s">
        <v>260</v>
      </c>
      <c r="C14" s="129" t="s">
        <v>681</v>
      </c>
      <c r="D14" s="130"/>
      <c r="E14" s="130"/>
      <c r="F14" s="130"/>
      <c r="G14" s="130"/>
      <c r="H14" s="130">
        <v>1</v>
      </c>
      <c r="I14" s="130"/>
      <c r="J14" s="130"/>
      <c r="K14" s="131">
        <f t="shared" si="0"/>
        <v>1</v>
      </c>
      <c r="L14" s="55"/>
      <c r="M14" s="55"/>
      <c r="N14" s="54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s="15" customFormat="1" ht="17.25" customHeight="1" thickBot="1" x14ac:dyDescent="0.3">
      <c r="A15" s="490">
        <v>11</v>
      </c>
      <c r="B15" s="168" t="s">
        <v>267</v>
      </c>
      <c r="C15" s="168" t="s">
        <v>657</v>
      </c>
      <c r="D15" s="130"/>
      <c r="E15" s="130">
        <v>1</v>
      </c>
      <c r="F15" s="130"/>
      <c r="G15" s="130"/>
      <c r="H15" s="130">
        <v>2</v>
      </c>
      <c r="I15" s="130"/>
      <c r="J15" s="130"/>
      <c r="K15" s="131">
        <f t="shared" si="0"/>
        <v>3</v>
      </c>
      <c r="L15" s="55"/>
      <c r="M15" s="55"/>
      <c r="N15" s="54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s="20" customFormat="1" ht="15.95" customHeight="1" thickBot="1" x14ac:dyDescent="0.3">
      <c r="A16" s="490">
        <v>12</v>
      </c>
      <c r="B16" s="8" t="s">
        <v>219</v>
      </c>
      <c r="C16" s="8" t="s">
        <v>1248</v>
      </c>
      <c r="D16" s="89"/>
      <c r="E16" s="89">
        <v>2</v>
      </c>
      <c r="F16" s="89"/>
      <c r="G16" s="89"/>
      <c r="H16" s="89"/>
      <c r="I16" s="89"/>
      <c r="J16" s="89"/>
      <c r="K16" s="131">
        <f t="shared" si="0"/>
        <v>2</v>
      </c>
      <c r="L16" s="54"/>
      <c r="M16" s="54"/>
      <c r="N16" s="55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</row>
    <row r="17" spans="1:258" ht="21" customHeight="1" thickBot="1" x14ac:dyDescent="0.4">
      <c r="A17" s="121"/>
      <c r="B17" s="488" t="s">
        <v>224</v>
      </c>
      <c r="C17" s="117"/>
      <c r="D17" s="135">
        <f t="shared" ref="D17:J17" si="1">SUM(D5:D16)</f>
        <v>0</v>
      </c>
      <c r="E17" s="135">
        <f t="shared" si="1"/>
        <v>19</v>
      </c>
      <c r="F17" s="135">
        <f t="shared" si="1"/>
        <v>19</v>
      </c>
      <c r="G17" s="135">
        <f t="shared" si="1"/>
        <v>4</v>
      </c>
      <c r="H17" s="135">
        <f t="shared" si="1"/>
        <v>10</v>
      </c>
      <c r="I17" s="135">
        <f t="shared" si="1"/>
        <v>0</v>
      </c>
      <c r="J17" s="135">
        <f t="shared" si="1"/>
        <v>1</v>
      </c>
      <c r="K17" s="501">
        <f t="shared" si="0"/>
        <v>53</v>
      </c>
      <c r="N17" s="54"/>
    </row>
    <row r="18" spans="1:258" ht="19.5" customHeight="1" thickBot="1" x14ac:dyDescent="0.25">
      <c r="A18" s="655" t="s">
        <v>262</v>
      </c>
      <c r="B18" s="655"/>
      <c r="C18" s="655"/>
      <c r="D18" s="655"/>
      <c r="E18" s="655"/>
      <c r="F18" s="655"/>
      <c r="G18" s="655"/>
      <c r="H18" s="655"/>
      <c r="I18" s="655"/>
      <c r="J18" s="655"/>
      <c r="K18" s="655"/>
    </row>
    <row r="19" spans="1:258" ht="15" customHeight="1" thickBot="1" x14ac:dyDescent="0.25">
      <c r="A19" s="468">
        <v>1</v>
      </c>
      <c r="B19" s="8" t="s">
        <v>219</v>
      </c>
      <c r="C19" s="8" t="s">
        <v>1248</v>
      </c>
      <c r="D19" s="130"/>
      <c r="E19" s="130">
        <v>3</v>
      </c>
      <c r="F19" s="130"/>
      <c r="G19" s="130">
        <v>4</v>
      </c>
      <c r="H19" s="130"/>
      <c r="I19" s="130"/>
      <c r="J19" s="130"/>
      <c r="K19" s="133">
        <f t="shared" ref="K19:K37" si="2">SUM(D19:J19)</f>
        <v>7</v>
      </c>
    </row>
    <row r="20" spans="1:258" s="19" customFormat="1" ht="29.25" customHeight="1" thickBot="1" x14ac:dyDescent="0.25">
      <c r="A20" s="468">
        <v>2</v>
      </c>
      <c r="B20" s="168" t="s">
        <v>257</v>
      </c>
      <c r="C20" s="168" t="s">
        <v>639</v>
      </c>
      <c r="D20" s="130"/>
      <c r="E20" s="130">
        <v>11</v>
      </c>
      <c r="F20" s="130">
        <v>4</v>
      </c>
      <c r="G20" s="130">
        <v>5</v>
      </c>
      <c r="H20" s="130"/>
      <c r="I20" s="130"/>
      <c r="J20" s="130"/>
      <c r="K20" s="133">
        <f t="shared" si="2"/>
        <v>20</v>
      </c>
      <c r="L20" s="56"/>
      <c r="M20" s="56"/>
      <c r="N20" s="48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8" s="19" customFormat="1" ht="29.25" customHeight="1" thickBot="1" x14ac:dyDescent="0.25">
      <c r="A21" s="468">
        <v>3</v>
      </c>
      <c r="B21" s="168" t="s">
        <v>1090</v>
      </c>
      <c r="C21" s="168" t="s">
        <v>1089</v>
      </c>
      <c r="D21" s="130"/>
      <c r="E21" s="130">
        <v>1</v>
      </c>
      <c r="F21" s="130"/>
      <c r="G21" s="130"/>
      <c r="H21" s="130"/>
      <c r="I21" s="130"/>
      <c r="J21" s="130"/>
      <c r="K21" s="133">
        <f t="shared" si="2"/>
        <v>1</v>
      </c>
      <c r="L21" s="56"/>
      <c r="M21" s="56"/>
      <c r="N21" s="48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8" s="19" customFormat="1" ht="22.5" customHeight="1" thickBot="1" x14ac:dyDescent="0.25">
      <c r="A22" s="468">
        <v>4</v>
      </c>
      <c r="B22" s="168" t="s">
        <v>258</v>
      </c>
      <c r="C22" s="168" t="s">
        <v>701</v>
      </c>
      <c r="D22" s="130"/>
      <c r="E22" s="130"/>
      <c r="F22" s="130"/>
      <c r="G22" s="130">
        <v>1</v>
      </c>
      <c r="H22" s="130"/>
      <c r="I22" s="130"/>
      <c r="J22" s="130"/>
      <c r="K22" s="133">
        <f t="shared" si="2"/>
        <v>1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8" ht="15" customHeight="1" thickBot="1" x14ac:dyDescent="0.25">
      <c r="A23" s="468">
        <v>5</v>
      </c>
      <c r="B23" s="129" t="s">
        <v>229</v>
      </c>
      <c r="C23" s="129" t="s">
        <v>638</v>
      </c>
      <c r="D23" s="130"/>
      <c r="E23" s="130">
        <v>3</v>
      </c>
      <c r="F23" s="130">
        <v>2</v>
      </c>
      <c r="G23" s="130"/>
      <c r="H23" s="130">
        <v>2</v>
      </c>
      <c r="I23" s="130"/>
      <c r="J23" s="130"/>
      <c r="K23" s="133">
        <f t="shared" si="2"/>
        <v>7</v>
      </c>
      <c r="N23" s="56"/>
    </row>
    <row r="24" spans="1:258" ht="15" customHeight="1" thickBot="1" x14ac:dyDescent="0.25">
      <c r="A24" s="468">
        <v>6</v>
      </c>
      <c r="B24" s="129" t="s">
        <v>265</v>
      </c>
      <c r="C24" s="129" t="s">
        <v>651</v>
      </c>
      <c r="D24" s="130"/>
      <c r="E24" s="130"/>
      <c r="F24" s="130">
        <v>1</v>
      </c>
      <c r="G24" s="130"/>
      <c r="H24" s="130"/>
      <c r="I24" s="130"/>
      <c r="J24" s="130"/>
      <c r="K24" s="133">
        <f t="shared" si="2"/>
        <v>1</v>
      </c>
    </row>
    <row r="25" spans="1:258" s="19" customFormat="1" ht="18" customHeight="1" thickBot="1" x14ac:dyDescent="0.25">
      <c r="A25" s="468">
        <v>7</v>
      </c>
      <c r="B25" s="129" t="s">
        <v>259</v>
      </c>
      <c r="C25" s="129" t="s">
        <v>659</v>
      </c>
      <c r="D25" s="130"/>
      <c r="E25" s="130"/>
      <c r="F25" s="130">
        <v>2</v>
      </c>
      <c r="G25" s="130">
        <v>1</v>
      </c>
      <c r="H25" s="130"/>
      <c r="I25" s="130"/>
      <c r="J25" s="130"/>
      <c r="K25" s="133">
        <f t="shared" si="2"/>
        <v>3</v>
      </c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8" ht="15" customHeight="1" thickBot="1" x14ac:dyDescent="0.25">
      <c r="A26" s="468">
        <v>8</v>
      </c>
      <c r="B26" s="168" t="s">
        <v>520</v>
      </c>
      <c r="C26" s="168" t="s">
        <v>676</v>
      </c>
      <c r="D26" s="130"/>
      <c r="E26" s="130">
        <v>6</v>
      </c>
      <c r="F26" s="130"/>
      <c r="G26" s="130">
        <v>1</v>
      </c>
      <c r="H26" s="130"/>
      <c r="I26" s="130"/>
      <c r="J26" s="130"/>
      <c r="K26" s="133">
        <f t="shared" si="2"/>
        <v>7</v>
      </c>
      <c r="N26" s="56"/>
    </row>
    <row r="27" spans="1:258" s="4" customFormat="1" ht="15" customHeight="1" thickBot="1" x14ac:dyDescent="0.25">
      <c r="A27" s="468">
        <v>9</v>
      </c>
      <c r="B27" s="168" t="s">
        <v>267</v>
      </c>
      <c r="C27" s="168" t="s">
        <v>657</v>
      </c>
      <c r="D27" s="130"/>
      <c r="E27" s="130"/>
      <c r="F27" s="130">
        <v>1</v>
      </c>
      <c r="G27" s="130"/>
      <c r="H27" s="130"/>
      <c r="I27" s="130"/>
      <c r="J27" s="130"/>
      <c r="K27" s="133">
        <f t="shared" si="2"/>
        <v>1</v>
      </c>
      <c r="L27" s="48"/>
      <c r="M27" s="48"/>
      <c r="N27" s="56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</row>
    <row r="28" spans="1:258" s="4" customFormat="1" ht="15" customHeight="1" thickBot="1" x14ac:dyDescent="0.25">
      <c r="A28" s="468">
        <v>10</v>
      </c>
      <c r="B28" s="168" t="s">
        <v>123</v>
      </c>
      <c r="C28" s="168" t="s">
        <v>598</v>
      </c>
      <c r="D28" s="130"/>
      <c r="E28" s="130"/>
      <c r="F28" s="130"/>
      <c r="G28" s="130"/>
      <c r="H28" s="130"/>
      <c r="I28" s="130"/>
      <c r="J28" s="130">
        <v>1</v>
      </c>
      <c r="K28" s="133">
        <f t="shared" si="2"/>
        <v>1</v>
      </c>
      <c r="L28" s="48"/>
      <c r="M28" s="48"/>
      <c r="N28" s="56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</row>
    <row r="29" spans="1:258" s="4" customFormat="1" ht="15" customHeight="1" thickBot="1" x14ac:dyDescent="0.25">
      <c r="A29" s="468">
        <v>11</v>
      </c>
      <c r="B29" s="168" t="s">
        <v>541</v>
      </c>
      <c r="C29" s="168" t="s">
        <v>587</v>
      </c>
      <c r="D29" s="130"/>
      <c r="E29" s="130"/>
      <c r="F29" s="130"/>
      <c r="G29" s="130"/>
      <c r="H29" s="130"/>
      <c r="I29" s="130"/>
      <c r="J29" s="130">
        <v>1</v>
      </c>
      <c r="K29" s="133">
        <f t="shared" si="2"/>
        <v>1</v>
      </c>
      <c r="L29" s="48"/>
      <c r="M29" s="48"/>
      <c r="N29" s="56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</row>
    <row r="30" spans="1:258" s="4" customFormat="1" ht="15" customHeight="1" thickBot="1" x14ac:dyDescent="0.25">
      <c r="A30" s="468">
        <v>12</v>
      </c>
      <c r="B30" s="168" t="s">
        <v>116</v>
      </c>
      <c r="C30" s="168" t="s">
        <v>586</v>
      </c>
      <c r="D30" s="130"/>
      <c r="E30" s="130"/>
      <c r="F30" s="130"/>
      <c r="G30" s="130"/>
      <c r="H30" s="130"/>
      <c r="I30" s="130">
        <v>15</v>
      </c>
      <c r="J30" s="130"/>
      <c r="K30" s="133">
        <f t="shared" si="2"/>
        <v>15</v>
      </c>
      <c r="L30" s="48"/>
      <c r="M30" s="48"/>
      <c r="N30" s="56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</row>
    <row r="31" spans="1:258" s="4" customFormat="1" ht="15" customHeight="1" thickBot="1" x14ac:dyDescent="0.25">
      <c r="A31" s="468">
        <v>13</v>
      </c>
      <c r="B31" s="168" t="s">
        <v>286</v>
      </c>
      <c r="C31" s="168" t="s">
        <v>620</v>
      </c>
      <c r="D31" s="130"/>
      <c r="E31" s="130"/>
      <c r="F31" s="130"/>
      <c r="G31" s="130">
        <v>1</v>
      </c>
      <c r="H31" s="130"/>
      <c r="I31" s="130"/>
      <c r="J31" s="130"/>
      <c r="K31" s="133">
        <f t="shared" si="2"/>
        <v>1</v>
      </c>
      <c r="L31" s="48"/>
      <c r="M31" s="48"/>
      <c r="N31" s="56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</row>
    <row r="32" spans="1:258" s="4" customFormat="1" ht="15" customHeight="1" thickBot="1" x14ac:dyDescent="0.25">
      <c r="A32" s="468">
        <v>14</v>
      </c>
      <c r="B32" s="189" t="s">
        <v>679</v>
      </c>
      <c r="C32" s="189" t="s">
        <v>680</v>
      </c>
      <c r="D32" s="130"/>
      <c r="E32" s="130">
        <v>2</v>
      </c>
      <c r="F32" s="130"/>
      <c r="G32" s="130">
        <v>2</v>
      </c>
      <c r="H32" s="130"/>
      <c r="I32" s="130"/>
      <c r="J32" s="130">
        <v>1</v>
      </c>
      <c r="K32" s="133">
        <f t="shared" si="2"/>
        <v>5</v>
      </c>
      <c r="L32" s="48"/>
      <c r="M32" s="48"/>
      <c r="N32" s="56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</row>
    <row r="33" spans="1:258" s="4" customFormat="1" ht="15" customHeight="1" thickBot="1" x14ac:dyDescent="0.25">
      <c r="A33" s="468">
        <v>15</v>
      </c>
      <c r="B33" s="129" t="s">
        <v>260</v>
      </c>
      <c r="C33" s="129" t="s">
        <v>681</v>
      </c>
      <c r="D33" s="130"/>
      <c r="E33" s="130"/>
      <c r="F33" s="130">
        <v>4</v>
      </c>
      <c r="G33" s="130"/>
      <c r="H33" s="130"/>
      <c r="I33" s="130"/>
      <c r="J33" s="130"/>
      <c r="K33" s="133">
        <f t="shared" si="2"/>
        <v>4</v>
      </c>
      <c r="L33" s="48"/>
      <c r="M33" s="48"/>
      <c r="N33" s="56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</row>
    <row r="34" spans="1:258" s="4" customFormat="1" ht="15" customHeight="1" thickBot="1" x14ac:dyDescent="0.25">
      <c r="A34" s="468">
        <v>16</v>
      </c>
      <c r="B34" s="168" t="s">
        <v>406</v>
      </c>
      <c r="C34" s="168" t="s">
        <v>698</v>
      </c>
      <c r="D34" s="130"/>
      <c r="E34" s="130">
        <v>1</v>
      </c>
      <c r="F34" s="130"/>
      <c r="G34" s="130"/>
      <c r="H34" s="130"/>
      <c r="I34" s="130"/>
      <c r="J34" s="130"/>
      <c r="K34" s="133">
        <f t="shared" si="2"/>
        <v>1</v>
      </c>
      <c r="L34" s="48"/>
      <c r="M34" s="48"/>
      <c r="N34" s="56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</row>
    <row r="35" spans="1:258" s="4" customFormat="1" ht="15" customHeight="1" thickBot="1" x14ac:dyDescent="0.25">
      <c r="A35" s="468">
        <v>17</v>
      </c>
      <c r="B35" s="8" t="s">
        <v>511</v>
      </c>
      <c r="C35" s="8" t="s">
        <v>1265</v>
      </c>
      <c r="D35" s="130"/>
      <c r="E35" s="130">
        <v>2</v>
      </c>
      <c r="F35" s="130"/>
      <c r="G35" s="130">
        <v>2</v>
      </c>
      <c r="H35" s="130"/>
      <c r="I35" s="130"/>
      <c r="J35" s="130"/>
      <c r="K35" s="133">
        <f t="shared" si="2"/>
        <v>4</v>
      </c>
      <c r="L35" s="48"/>
      <c r="M35" s="48"/>
      <c r="N35" s="56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</row>
    <row r="36" spans="1:258" s="4" customFormat="1" ht="15" customHeight="1" thickBot="1" x14ac:dyDescent="0.25">
      <c r="A36" s="468">
        <v>18</v>
      </c>
      <c r="B36" s="168" t="s">
        <v>287</v>
      </c>
      <c r="C36" s="186" t="s">
        <v>708</v>
      </c>
      <c r="D36" s="130"/>
      <c r="E36" s="130"/>
      <c r="F36" s="130"/>
      <c r="G36" s="130">
        <v>2</v>
      </c>
      <c r="H36" s="130"/>
      <c r="I36" s="130"/>
      <c r="J36" s="130"/>
      <c r="K36" s="133">
        <f t="shared" si="2"/>
        <v>2</v>
      </c>
      <c r="L36" s="48"/>
      <c r="M36" s="48"/>
      <c r="N36" s="56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</row>
    <row r="37" spans="1:258" s="4" customFormat="1" ht="15" customHeight="1" thickBot="1" x14ac:dyDescent="0.25">
      <c r="A37" s="468">
        <v>19</v>
      </c>
      <c r="B37" s="129" t="s">
        <v>266</v>
      </c>
      <c r="C37" s="129" t="s">
        <v>595</v>
      </c>
      <c r="D37" s="130"/>
      <c r="E37" s="130"/>
      <c r="F37" s="130"/>
      <c r="G37" s="130">
        <v>1</v>
      </c>
      <c r="H37" s="130"/>
      <c r="I37" s="130"/>
      <c r="J37" s="130"/>
      <c r="K37" s="133">
        <f t="shared" si="2"/>
        <v>1</v>
      </c>
      <c r="L37" s="48"/>
      <c r="M37" s="48"/>
      <c r="N37" s="56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</row>
    <row r="38" spans="1:258" ht="21" customHeight="1" thickBot="1" x14ac:dyDescent="0.4">
      <c r="A38" s="121"/>
      <c r="B38" s="12" t="s">
        <v>224</v>
      </c>
      <c r="C38" s="117"/>
      <c r="D38" s="135">
        <f t="shared" ref="D38:K38" si="3">SUM(D19:D37)</f>
        <v>0</v>
      </c>
      <c r="E38" s="135">
        <f t="shared" si="3"/>
        <v>29</v>
      </c>
      <c r="F38" s="135">
        <f t="shared" si="3"/>
        <v>14</v>
      </c>
      <c r="G38" s="135">
        <f t="shared" si="3"/>
        <v>20</v>
      </c>
      <c r="H38" s="135">
        <f t="shared" si="3"/>
        <v>2</v>
      </c>
      <c r="I38" s="135">
        <f t="shared" si="3"/>
        <v>15</v>
      </c>
      <c r="J38" s="135">
        <f t="shared" si="3"/>
        <v>3</v>
      </c>
      <c r="K38" s="501">
        <f t="shared" si="3"/>
        <v>83</v>
      </c>
      <c r="O38" s="168"/>
      <c r="P38" s="186"/>
    </row>
    <row r="39" spans="1:258" ht="24.4" customHeight="1" thickBot="1" x14ac:dyDescent="0.25">
      <c r="A39" s="655" t="s">
        <v>263</v>
      </c>
      <c r="B39" s="655"/>
      <c r="C39" s="655"/>
      <c r="D39" s="655"/>
      <c r="E39" s="655"/>
      <c r="F39" s="655"/>
      <c r="G39" s="655"/>
      <c r="H39" s="655"/>
      <c r="I39" s="655"/>
      <c r="J39" s="655"/>
      <c r="K39" s="655"/>
    </row>
    <row r="40" spans="1:258" s="4" customFormat="1" ht="11.25" customHeight="1" thickBot="1" x14ac:dyDescent="0.3">
      <c r="A40" s="468">
        <v>1</v>
      </c>
      <c r="B40" s="8" t="s">
        <v>1034</v>
      </c>
      <c r="C40" s="8" t="s">
        <v>1035</v>
      </c>
      <c r="D40" s="89"/>
      <c r="E40" s="89"/>
      <c r="F40" s="89"/>
      <c r="G40" s="89"/>
      <c r="H40" s="89"/>
      <c r="I40" s="89">
        <v>1</v>
      </c>
      <c r="J40" s="89"/>
      <c r="K40" s="131">
        <f t="shared" ref="K40:K55" si="4">SUM(D40:J40)</f>
        <v>1</v>
      </c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</row>
    <row r="41" spans="1:258" s="4" customFormat="1" ht="13.5" customHeight="1" thickBot="1" x14ac:dyDescent="0.3">
      <c r="A41" s="468">
        <v>2</v>
      </c>
      <c r="B41" s="129" t="s">
        <v>249</v>
      </c>
      <c r="C41" s="173" t="s">
        <v>622</v>
      </c>
      <c r="D41" s="89"/>
      <c r="E41" s="89"/>
      <c r="F41" s="89">
        <v>1</v>
      </c>
      <c r="G41" s="89"/>
      <c r="H41" s="89"/>
      <c r="I41" s="89"/>
      <c r="J41" s="89"/>
      <c r="K41" s="131">
        <f t="shared" si="4"/>
        <v>1</v>
      </c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</row>
    <row r="42" spans="1:258" s="4" customFormat="1" ht="15" customHeight="1" thickBot="1" x14ac:dyDescent="0.3">
      <c r="A42" s="468">
        <v>3</v>
      </c>
      <c r="B42" s="168" t="s">
        <v>231</v>
      </c>
      <c r="C42" s="168" t="s">
        <v>662</v>
      </c>
      <c r="D42" s="89">
        <v>1</v>
      </c>
      <c r="E42" s="89"/>
      <c r="F42" s="89"/>
      <c r="G42" s="89"/>
      <c r="H42" s="89"/>
      <c r="I42" s="89"/>
      <c r="J42" s="89"/>
      <c r="K42" s="131">
        <f t="shared" si="4"/>
        <v>1</v>
      </c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</row>
    <row r="43" spans="1:258" s="15" customFormat="1" ht="15" customHeight="1" thickBot="1" x14ac:dyDescent="0.3">
      <c r="A43" s="468">
        <v>4</v>
      </c>
      <c r="B43" s="129" t="s">
        <v>243</v>
      </c>
      <c r="C43" s="168" t="s">
        <v>697</v>
      </c>
      <c r="D43" s="130"/>
      <c r="E43" s="130"/>
      <c r="F43" s="130"/>
      <c r="G43" s="130"/>
      <c r="H43" s="130"/>
      <c r="I43" s="130">
        <v>1</v>
      </c>
      <c r="J43" s="130">
        <v>1</v>
      </c>
      <c r="K43" s="131">
        <f t="shared" si="4"/>
        <v>2</v>
      </c>
      <c r="L43" s="55"/>
      <c r="M43" s="55"/>
      <c r="N43" s="48"/>
      <c r="O43" s="48"/>
      <c r="P43" s="48"/>
      <c r="Q43" s="55"/>
      <c r="R43" s="55"/>
      <c r="S43" s="55"/>
      <c r="T43" s="55"/>
      <c r="U43" s="55"/>
      <c r="V43" s="55"/>
      <c r="W43" s="55"/>
      <c r="X43" s="55"/>
      <c r="Y43" s="55"/>
    </row>
    <row r="44" spans="1:258" s="19" customFormat="1" ht="15.75" customHeight="1" thickBot="1" x14ac:dyDescent="0.3">
      <c r="A44" s="468">
        <v>5</v>
      </c>
      <c r="B44" s="129" t="s">
        <v>612</v>
      </c>
      <c r="C44" s="129" t="s">
        <v>613</v>
      </c>
      <c r="D44" s="130"/>
      <c r="E44" s="130"/>
      <c r="F44" s="130">
        <v>9</v>
      </c>
      <c r="G44" s="130"/>
      <c r="H44" s="130"/>
      <c r="I44" s="130"/>
      <c r="J44" s="130"/>
      <c r="K44" s="131">
        <f t="shared" si="4"/>
        <v>9</v>
      </c>
      <c r="L44" s="56"/>
      <c r="M44" s="56"/>
      <c r="N44" s="55"/>
      <c r="O44" s="55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8" s="19" customFormat="1" ht="14.25" customHeight="1" thickBot="1" x14ac:dyDescent="0.3">
      <c r="A45" s="468">
        <v>6</v>
      </c>
      <c r="B45" s="168" t="s">
        <v>261</v>
      </c>
      <c r="C45" s="168" t="s">
        <v>656</v>
      </c>
      <c r="D45" s="130">
        <v>1</v>
      </c>
      <c r="E45" s="130"/>
      <c r="F45" s="130"/>
      <c r="G45" s="130"/>
      <c r="H45" s="130"/>
      <c r="I45" s="130"/>
      <c r="J45" s="130"/>
      <c r="K45" s="131">
        <f t="shared" si="4"/>
        <v>1</v>
      </c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8" s="20" customFormat="1" ht="15" customHeight="1" thickBot="1" x14ac:dyDescent="0.3">
      <c r="A46" s="468">
        <v>7</v>
      </c>
      <c r="B46" s="168" t="s">
        <v>267</v>
      </c>
      <c r="C46" s="168" t="s">
        <v>657</v>
      </c>
      <c r="D46" s="89"/>
      <c r="E46" s="89"/>
      <c r="F46" s="89">
        <v>16</v>
      </c>
      <c r="G46" s="89"/>
      <c r="H46" s="89"/>
      <c r="I46" s="89"/>
      <c r="J46" s="89"/>
      <c r="K46" s="131">
        <f t="shared" si="4"/>
        <v>16</v>
      </c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</row>
    <row r="47" spans="1:258" s="20" customFormat="1" ht="16.5" customHeight="1" thickBot="1" x14ac:dyDescent="0.3">
      <c r="A47" s="468">
        <v>8</v>
      </c>
      <c r="B47" s="129" t="s">
        <v>259</v>
      </c>
      <c r="C47" s="129" t="s">
        <v>659</v>
      </c>
      <c r="D47" s="89">
        <v>2</v>
      </c>
      <c r="E47" s="89"/>
      <c r="F47" s="89">
        <v>5</v>
      </c>
      <c r="G47" s="89"/>
      <c r="H47" s="89"/>
      <c r="I47" s="89"/>
      <c r="J47" s="89"/>
      <c r="K47" s="131">
        <f t="shared" si="4"/>
        <v>7</v>
      </c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</row>
    <row r="48" spans="1:258" s="20" customFormat="1" ht="16.5" customHeight="1" thickBot="1" x14ac:dyDescent="0.3">
      <c r="A48" s="468">
        <v>9</v>
      </c>
      <c r="B48" s="129" t="s">
        <v>1150</v>
      </c>
      <c r="C48" s="129" t="s">
        <v>1151</v>
      </c>
      <c r="D48" s="89"/>
      <c r="E48" s="89"/>
      <c r="F48" s="89">
        <v>1</v>
      </c>
      <c r="G48" s="89"/>
      <c r="H48" s="89"/>
      <c r="I48" s="89"/>
      <c r="J48" s="89"/>
      <c r="K48" s="131">
        <f t="shared" si="4"/>
        <v>1</v>
      </c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</row>
    <row r="49" spans="1:258" s="20" customFormat="1" ht="16.5" customHeight="1" thickBot="1" x14ac:dyDescent="0.3">
      <c r="A49" s="468">
        <v>10</v>
      </c>
      <c r="B49" s="129" t="s">
        <v>1152</v>
      </c>
      <c r="C49" s="129" t="s">
        <v>1153</v>
      </c>
      <c r="D49" s="89"/>
      <c r="E49" s="89"/>
      <c r="F49" s="89">
        <v>1</v>
      </c>
      <c r="G49" s="89"/>
      <c r="H49" s="89"/>
      <c r="I49" s="89"/>
      <c r="J49" s="89"/>
      <c r="K49" s="131">
        <f t="shared" si="4"/>
        <v>1</v>
      </c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</row>
    <row r="50" spans="1:258" s="20" customFormat="1" ht="16.5" customHeight="1" thickBot="1" x14ac:dyDescent="0.3">
      <c r="A50" s="468">
        <v>11</v>
      </c>
      <c r="B50" s="129" t="s">
        <v>1149</v>
      </c>
      <c r="C50" s="129" t="s">
        <v>1148</v>
      </c>
      <c r="D50" s="89"/>
      <c r="E50" s="89"/>
      <c r="F50" s="89">
        <v>1</v>
      </c>
      <c r="G50" s="89"/>
      <c r="H50" s="89"/>
      <c r="I50" s="89"/>
      <c r="J50" s="89"/>
      <c r="K50" s="131">
        <f t="shared" si="4"/>
        <v>1</v>
      </c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</row>
    <row r="51" spans="1:258" s="20" customFormat="1" ht="16.5" customHeight="1" thickBot="1" x14ac:dyDescent="0.3">
      <c r="A51" s="468">
        <v>12</v>
      </c>
      <c r="B51" s="129" t="s">
        <v>528</v>
      </c>
      <c r="C51" s="129" t="s">
        <v>1146</v>
      </c>
      <c r="D51" s="89"/>
      <c r="E51" s="89"/>
      <c r="F51" s="89">
        <v>1</v>
      </c>
      <c r="G51" s="89"/>
      <c r="H51" s="89"/>
      <c r="I51" s="89"/>
      <c r="J51" s="89"/>
      <c r="K51" s="131">
        <f t="shared" si="4"/>
        <v>1</v>
      </c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</row>
    <row r="52" spans="1:258" s="20" customFormat="1" ht="16.5" customHeight="1" thickBot="1" x14ac:dyDescent="0.3">
      <c r="A52" s="468">
        <v>13</v>
      </c>
      <c r="B52" s="129" t="s">
        <v>528</v>
      </c>
      <c r="C52" s="129" t="s">
        <v>1147</v>
      </c>
      <c r="D52" s="89"/>
      <c r="E52" s="89"/>
      <c r="F52" s="89">
        <v>1</v>
      </c>
      <c r="G52" s="89"/>
      <c r="H52" s="89"/>
      <c r="I52" s="89"/>
      <c r="J52" s="89"/>
      <c r="K52" s="131">
        <f t="shared" si="4"/>
        <v>1</v>
      </c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</row>
    <row r="53" spans="1:258" s="20" customFormat="1" ht="15.95" customHeight="1" thickBot="1" x14ac:dyDescent="0.3">
      <c r="A53" s="468">
        <v>14</v>
      </c>
      <c r="B53" s="10" t="s">
        <v>1144</v>
      </c>
      <c r="C53" s="10" t="s">
        <v>1145</v>
      </c>
      <c r="D53" s="89"/>
      <c r="E53" s="89"/>
      <c r="F53" s="89">
        <v>1</v>
      </c>
      <c r="G53" s="89"/>
      <c r="H53" s="89"/>
      <c r="I53" s="89"/>
      <c r="J53" s="89"/>
      <c r="K53" s="131">
        <f t="shared" si="4"/>
        <v>1</v>
      </c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</row>
    <row r="54" spans="1:258" s="20" customFormat="1" ht="15.95" customHeight="1" thickBot="1" x14ac:dyDescent="0.3">
      <c r="A54" s="468">
        <v>15</v>
      </c>
      <c r="B54" s="10" t="s">
        <v>1032</v>
      </c>
      <c r="C54" s="10" t="s">
        <v>1033</v>
      </c>
      <c r="D54" s="89"/>
      <c r="E54" s="89"/>
      <c r="F54" s="89"/>
      <c r="G54" s="89"/>
      <c r="H54" s="89"/>
      <c r="I54" s="89">
        <v>1</v>
      </c>
      <c r="J54" s="89"/>
      <c r="K54" s="131">
        <f t="shared" si="4"/>
        <v>1</v>
      </c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</row>
    <row r="55" spans="1:258" s="20" customFormat="1" ht="15.95" customHeight="1" thickBot="1" x14ac:dyDescent="0.3">
      <c r="A55" s="468">
        <v>16</v>
      </c>
      <c r="B55" s="10" t="s">
        <v>1030</v>
      </c>
      <c r="C55" s="10" t="s">
        <v>1031</v>
      </c>
      <c r="D55" s="89"/>
      <c r="E55" s="89"/>
      <c r="F55" s="89"/>
      <c r="G55" s="89"/>
      <c r="H55" s="89"/>
      <c r="I55" s="89">
        <v>1</v>
      </c>
      <c r="J55" s="89"/>
      <c r="K55" s="131">
        <f t="shared" si="4"/>
        <v>1</v>
      </c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</row>
    <row r="56" spans="1:258" ht="22.5" customHeight="1" thickBot="1" x14ac:dyDescent="0.4">
      <c r="A56" s="121"/>
      <c r="B56" s="488" t="s">
        <v>224</v>
      </c>
      <c r="C56" s="117"/>
      <c r="D56" s="135">
        <f t="shared" ref="D56:K56" si="5">SUM(D40:D55)</f>
        <v>4</v>
      </c>
      <c r="E56" s="135">
        <f t="shared" si="5"/>
        <v>0</v>
      </c>
      <c r="F56" s="135">
        <f t="shared" si="5"/>
        <v>37</v>
      </c>
      <c r="G56" s="135">
        <f t="shared" si="5"/>
        <v>0</v>
      </c>
      <c r="H56" s="135">
        <f t="shared" si="5"/>
        <v>0</v>
      </c>
      <c r="I56" s="135">
        <f t="shared" si="5"/>
        <v>4</v>
      </c>
      <c r="J56" s="135">
        <f t="shared" si="5"/>
        <v>1</v>
      </c>
      <c r="K56" s="501">
        <f t="shared" si="5"/>
        <v>46</v>
      </c>
      <c r="N56" s="54"/>
    </row>
    <row r="57" spans="1:258" ht="24.4" customHeight="1" thickBot="1" x14ac:dyDescent="0.25">
      <c r="A57" s="655" t="s">
        <v>268</v>
      </c>
      <c r="B57" s="655"/>
      <c r="C57" s="655"/>
      <c r="D57" s="655"/>
      <c r="E57" s="655"/>
      <c r="F57" s="655"/>
      <c r="G57" s="655"/>
      <c r="H57" s="655"/>
      <c r="I57" s="655"/>
      <c r="J57" s="655"/>
      <c r="K57" s="655"/>
    </row>
    <row r="58" spans="1:258" ht="34.5" customHeight="1" thickBot="1" x14ac:dyDescent="0.3">
      <c r="A58" s="468">
        <v>1</v>
      </c>
      <c r="B58" s="168" t="s">
        <v>652</v>
      </c>
      <c r="C58" s="168" t="s">
        <v>653</v>
      </c>
      <c r="D58" s="130"/>
      <c r="E58" s="130">
        <v>1</v>
      </c>
      <c r="F58" s="130">
        <v>2</v>
      </c>
      <c r="G58" s="130"/>
      <c r="H58" s="130"/>
      <c r="I58" s="130"/>
      <c r="J58" s="130"/>
      <c r="K58" s="131">
        <f t="shared" ref="K58:K76" si="6">SUM(D58:J58)</f>
        <v>3</v>
      </c>
    </row>
    <row r="59" spans="1:258" s="4" customFormat="1" ht="15" customHeight="1" thickBot="1" x14ac:dyDescent="0.3">
      <c r="A59" s="468">
        <v>2</v>
      </c>
      <c r="B59" s="168" t="s">
        <v>198</v>
      </c>
      <c r="C59" s="168" t="s">
        <v>691</v>
      </c>
      <c r="D59" s="130"/>
      <c r="E59" s="130"/>
      <c r="F59" s="130">
        <v>6</v>
      </c>
      <c r="G59" s="130"/>
      <c r="H59" s="130"/>
      <c r="I59" s="130"/>
      <c r="J59" s="130"/>
      <c r="K59" s="131">
        <f t="shared" si="6"/>
        <v>6</v>
      </c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</row>
    <row r="60" spans="1:258" s="4" customFormat="1" ht="16.5" customHeight="1" thickBot="1" x14ac:dyDescent="0.3">
      <c r="A60" s="468">
        <v>3</v>
      </c>
      <c r="B60" s="8" t="s">
        <v>1044</v>
      </c>
      <c r="C60" s="8" t="s">
        <v>1043</v>
      </c>
      <c r="D60" s="130"/>
      <c r="E60" s="130"/>
      <c r="F60" s="130">
        <v>1</v>
      </c>
      <c r="G60" s="130"/>
      <c r="H60" s="130"/>
      <c r="I60" s="130"/>
      <c r="J60" s="130"/>
      <c r="K60" s="131">
        <f t="shared" si="6"/>
        <v>1</v>
      </c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4" customFormat="1" ht="18.75" customHeight="1" thickBot="1" x14ac:dyDescent="0.3">
      <c r="A61" s="490">
        <v>4</v>
      </c>
      <c r="B61" s="8" t="s">
        <v>1050</v>
      </c>
      <c r="C61" s="8" t="s">
        <v>1051</v>
      </c>
      <c r="D61" s="130"/>
      <c r="E61" s="130"/>
      <c r="F61" s="130">
        <v>1</v>
      </c>
      <c r="G61" s="130"/>
      <c r="H61" s="130"/>
      <c r="I61" s="130"/>
      <c r="J61" s="130"/>
      <c r="K61" s="131">
        <f t="shared" si="6"/>
        <v>1</v>
      </c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</row>
    <row r="62" spans="1:258" s="4" customFormat="1" ht="16.5" customHeight="1" thickBot="1" x14ac:dyDescent="0.3">
      <c r="A62" s="490">
        <v>5</v>
      </c>
      <c r="B62" s="8" t="s">
        <v>1036</v>
      </c>
      <c r="C62" s="8" t="s">
        <v>1037</v>
      </c>
      <c r="D62" s="130"/>
      <c r="E62" s="130"/>
      <c r="F62" s="130">
        <v>1</v>
      </c>
      <c r="G62" s="130"/>
      <c r="H62" s="130"/>
      <c r="I62" s="130"/>
      <c r="J62" s="130"/>
      <c r="K62" s="131">
        <f t="shared" si="6"/>
        <v>1</v>
      </c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</row>
    <row r="63" spans="1:258" s="19" customFormat="1" ht="16.5" customHeight="1" thickBot="1" x14ac:dyDescent="0.3">
      <c r="A63" s="490">
        <v>6</v>
      </c>
      <c r="B63" s="168" t="s">
        <v>259</v>
      </c>
      <c r="C63" s="168" t="s">
        <v>659</v>
      </c>
      <c r="D63" s="130"/>
      <c r="E63" s="130"/>
      <c r="F63" s="130">
        <v>1</v>
      </c>
      <c r="G63" s="130"/>
      <c r="H63" s="130"/>
      <c r="I63" s="130"/>
      <c r="J63" s="130"/>
      <c r="K63" s="131">
        <f t="shared" si="6"/>
        <v>1</v>
      </c>
      <c r="L63" s="56"/>
      <c r="M63" s="56"/>
      <c r="N63" s="48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8" s="19" customFormat="1" ht="14.25" customHeight="1" thickBot="1" x14ac:dyDescent="0.3">
      <c r="A64" s="490">
        <v>7</v>
      </c>
      <c r="B64" s="8" t="s">
        <v>918</v>
      </c>
      <c r="C64" s="8" t="s">
        <v>1042</v>
      </c>
      <c r="D64" s="130"/>
      <c r="E64" s="130"/>
      <c r="F64" s="130">
        <v>1</v>
      </c>
      <c r="G64" s="130"/>
      <c r="H64" s="130"/>
      <c r="I64" s="130"/>
      <c r="J64" s="130"/>
      <c r="K64" s="131">
        <f t="shared" si="6"/>
        <v>1</v>
      </c>
      <c r="L64" s="56"/>
      <c r="M64" s="56"/>
      <c r="N64" s="48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s="19" customFormat="1" ht="14.25" customHeight="1" thickBot="1" x14ac:dyDescent="0.3">
      <c r="A65" s="490">
        <v>8</v>
      </c>
      <c r="B65" s="8" t="s">
        <v>530</v>
      </c>
      <c r="C65" s="8" t="s">
        <v>1038</v>
      </c>
      <c r="D65" s="130"/>
      <c r="E65" s="130"/>
      <c r="F65" s="130">
        <v>2</v>
      </c>
      <c r="G65" s="130"/>
      <c r="H65" s="130"/>
      <c r="I65" s="130"/>
      <c r="J65" s="130"/>
      <c r="K65" s="131">
        <f t="shared" si="6"/>
        <v>2</v>
      </c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 s="19" customFormat="1" ht="16.5" customHeight="1" thickBot="1" x14ac:dyDescent="0.3">
      <c r="A66" s="490">
        <v>9</v>
      </c>
      <c r="B66" s="8" t="s">
        <v>530</v>
      </c>
      <c r="C66" s="8" t="s">
        <v>1039</v>
      </c>
      <c r="D66" s="130"/>
      <c r="E66" s="130"/>
      <c r="F66" s="130">
        <v>1</v>
      </c>
      <c r="G66" s="130"/>
      <c r="H66" s="130"/>
      <c r="I66" s="130"/>
      <c r="J66" s="130"/>
      <c r="K66" s="131">
        <f t="shared" si="6"/>
        <v>1</v>
      </c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 s="19" customFormat="1" ht="16.5" customHeight="1" thickBot="1" x14ac:dyDescent="0.3">
      <c r="A67" s="490">
        <v>10</v>
      </c>
      <c r="B67" s="8" t="s">
        <v>1040</v>
      </c>
      <c r="C67" s="8" t="s">
        <v>1041</v>
      </c>
      <c r="D67" s="130"/>
      <c r="E67" s="130"/>
      <c r="F67" s="130">
        <v>3</v>
      </c>
      <c r="G67" s="130"/>
      <c r="H67" s="130"/>
      <c r="I67" s="130"/>
      <c r="J67" s="130"/>
      <c r="K67" s="131">
        <f t="shared" si="6"/>
        <v>3</v>
      </c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 spans="1:25" s="19" customFormat="1" ht="16.5" customHeight="1" thickBot="1" x14ac:dyDescent="0.3">
      <c r="A68" s="490">
        <v>11</v>
      </c>
      <c r="B68" s="8" t="s">
        <v>1048</v>
      </c>
      <c r="C68" s="8" t="s">
        <v>1049</v>
      </c>
      <c r="D68" s="130"/>
      <c r="E68" s="130"/>
      <c r="F68" s="130">
        <v>1</v>
      </c>
      <c r="G68" s="130"/>
      <c r="H68" s="130"/>
      <c r="I68" s="130"/>
      <c r="J68" s="130"/>
      <c r="K68" s="131">
        <f t="shared" si="6"/>
        <v>1</v>
      </c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 spans="1:25" s="19" customFormat="1" ht="16.5" customHeight="1" thickBot="1" x14ac:dyDescent="0.3">
      <c r="A69" s="490">
        <v>12</v>
      </c>
      <c r="B69" s="8" t="s">
        <v>403</v>
      </c>
      <c r="C69" s="8" t="s">
        <v>244</v>
      </c>
      <c r="D69" s="130"/>
      <c r="E69" s="130"/>
      <c r="F69" s="130">
        <v>1</v>
      </c>
      <c r="G69" s="130"/>
      <c r="H69" s="130"/>
      <c r="I69" s="130"/>
      <c r="J69" s="130"/>
      <c r="K69" s="131">
        <f t="shared" si="6"/>
        <v>1</v>
      </c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 spans="1:25" s="19" customFormat="1" ht="16.5" customHeight="1" thickBot="1" x14ac:dyDescent="0.3">
      <c r="A70" s="490">
        <v>13</v>
      </c>
      <c r="B70" s="8" t="s">
        <v>1046</v>
      </c>
      <c r="C70" s="8" t="s">
        <v>1047</v>
      </c>
      <c r="D70" s="130"/>
      <c r="E70" s="130"/>
      <c r="F70" s="130">
        <v>1</v>
      </c>
      <c r="G70" s="130"/>
      <c r="H70" s="130"/>
      <c r="I70" s="130"/>
      <c r="J70" s="130"/>
      <c r="K70" s="131">
        <f t="shared" si="6"/>
        <v>1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 spans="1:25" s="19" customFormat="1" ht="16.5" customHeight="1" thickBot="1" x14ac:dyDescent="0.3">
      <c r="A71" s="490">
        <v>14</v>
      </c>
      <c r="B71" s="170" t="s">
        <v>223</v>
      </c>
      <c r="C71" s="129" t="s">
        <v>644</v>
      </c>
      <c r="D71" s="130"/>
      <c r="E71" s="130"/>
      <c r="F71" s="130"/>
      <c r="G71" s="130">
        <v>1</v>
      </c>
      <c r="H71" s="130"/>
      <c r="I71" s="130"/>
      <c r="J71" s="130"/>
      <c r="K71" s="131">
        <f t="shared" si="6"/>
        <v>1</v>
      </c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 spans="1:25" s="19" customFormat="1" ht="16.5" customHeight="1" thickBot="1" x14ac:dyDescent="0.3">
      <c r="A72" s="490">
        <v>15</v>
      </c>
      <c r="B72" s="8" t="s">
        <v>289</v>
      </c>
      <c r="C72" s="8" t="s">
        <v>1266</v>
      </c>
      <c r="D72" s="130"/>
      <c r="E72" s="130"/>
      <c r="F72" s="130">
        <v>1</v>
      </c>
      <c r="G72" s="130"/>
      <c r="H72" s="130"/>
      <c r="I72" s="130"/>
      <c r="J72" s="130"/>
      <c r="K72" s="131">
        <f t="shared" si="6"/>
        <v>1</v>
      </c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 spans="1:25" s="19" customFormat="1" ht="16.5" customHeight="1" thickBot="1" x14ac:dyDescent="0.3">
      <c r="A73" s="490">
        <v>16</v>
      </c>
      <c r="B73" s="8" t="s">
        <v>531</v>
      </c>
      <c r="C73" s="8" t="s">
        <v>1045</v>
      </c>
      <c r="D73" s="130"/>
      <c r="E73" s="130"/>
      <c r="F73" s="130">
        <v>1</v>
      </c>
      <c r="G73" s="130"/>
      <c r="H73" s="130"/>
      <c r="I73" s="130"/>
      <c r="J73" s="130"/>
      <c r="K73" s="131">
        <f t="shared" si="6"/>
        <v>1</v>
      </c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 spans="1:25" s="19" customFormat="1" ht="16.5" customHeight="1" thickBot="1" x14ac:dyDescent="0.3">
      <c r="A74" s="490">
        <v>17</v>
      </c>
      <c r="B74" s="11" t="s">
        <v>408</v>
      </c>
      <c r="C74" s="10" t="s">
        <v>1257</v>
      </c>
      <c r="D74" s="130"/>
      <c r="E74" s="130"/>
      <c r="F74" s="130">
        <v>1</v>
      </c>
      <c r="G74" s="130"/>
      <c r="H74" s="130"/>
      <c r="I74" s="130"/>
      <c r="J74" s="130"/>
      <c r="K74" s="131">
        <f t="shared" si="6"/>
        <v>1</v>
      </c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 spans="1:25" s="19" customFormat="1" ht="16.5" customHeight="1" thickBot="1" x14ac:dyDescent="0.3">
      <c r="A75" s="490">
        <v>18</v>
      </c>
      <c r="B75" s="129" t="s">
        <v>243</v>
      </c>
      <c r="C75" s="168" t="s">
        <v>697</v>
      </c>
      <c r="D75" s="130"/>
      <c r="E75" s="130"/>
      <c r="F75" s="130">
        <v>1</v>
      </c>
      <c r="G75" s="130">
        <v>2</v>
      </c>
      <c r="H75" s="130"/>
      <c r="I75" s="130"/>
      <c r="J75" s="130"/>
      <c r="K75" s="131">
        <f t="shared" si="6"/>
        <v>3</v>
      </c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 spans="1:25" s="19" customFormat="1" ht="16.5" customHeight="1" thickBot="1" x14ac:dyDescent="0.3">
      <c r="A76" s="490">
        <v>19</v>
      </c>
      <c r="B76" s="129" t="s">
        <v>363</v>
      </c>
      <c r="C76" s="129" t="s">
        <v>611</v>
      </c>
      <c r="D76" s="130"/>
      <c r="E76" s="130"/>
      <c r="F76" s="130">
        <v>1</v>
      </c>
      <c r="G76" s="130"/>
      <c r="H76" s="130"/>
      <c r="I76" s="130"/>
      <c r="J76" s="130"/>
      <c r="K76" s="131">
        <f t="shared" si="6"/>
        <v>1</v>
      </c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 spans="1:25" ht="22.5" customHeight="1" thickBot="1" x14ac:dyDescent="0.4">
      <c r="A77" s="121"/>
      <c r="B77" s="12" t="s">
        <v>224</v>
      </c>
      <c r="C77" s="117"/>
      <c r="D77" s="135">
        <f t="shared" ref="D77:K77" si="7">SUM(D58:D76)</f>
        <v>0</v>
      </c>
      <c r="E77" s="135">
        <f t="shared" si="7"/>
        <v>1</v>
      </c>
      <c r="F77" s="135">
        <f t="shared" si="7"/>
        <v>27</v>
      </c>
      <c r="G77" s="135">
        <f t="shared" si="7"/>
        <v>3</v>
      </c>
      <c r="H77" s="135">
        <f t="shared" si="7"/>
        <v>0</v>
      </c>
      <c r="I77" s="135">
        <f t="shared" si="7"/>
        <v>0</v>
      </c>
      <c r="J77" s="135">
        <f t="shared" si="7"/>
        <v>0</v>
      </c>
      <c r="K77" s="501">
        <f t="shared" si="7"/>
        <v>31</v>
      </c>
      <c r="N77" s="179"/>
      <c r="O77" s="179"/>
    </row>
    <row r="78" spans="1:25" ht="18" customHeight="1" thickBot="1" x14ac:dyDescent="0.25">
      <c r="A78" s="655" t="s">
        <v>269</v>
      </c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N78" s="56"/>
    </row>
    <row r="79" spans="1:25" s="19" customFormat="1" ht="32.25" customHeight="1" thickBot="1" x14ac:dyDescent="0.25">
      <c r="A79" s="468">
        <v>1</v>
      </c>
      <c r="B79" s="168" t="s">
        <v>257</v>
      </c>
      <c r="C79" s="168" t="s">
        <v>639</v>
      </c>
      <c r="D79" s="130">
        <v>3</v>
      </c>
      <c r="E79" s="130">
        <v>1</v>
      </c>
      <c r="F79" s="130"/>
      <c r="G79" s="130">
        <v>2</v>
      </c>
      <c r="H79" s="137"/>
      <c r="I79" s="130">
        <v>1</v>
      </c>
      <c r="J79" s="130">
        <v>3</v>
      </c>
      <c r="K79" s="133">
        <f t="shared" ref="K79:K96" si="8">SUM(D79:J79)</f>
        <v>10</v>
      </c>
      <c r="L79" s="56"/>
      <c r="M79" s="56"/>
      <c r="N79" s="48"/>
      <c r="O79" s="48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 spans="1:25" s="19" customFormat="1" ht="18.75" customHeight="1" thickBot="1" x14ac:dyDescent="0.25">
      <c r="A80" s="468">
        <v>2</v>
      </c>
      <c r="B80" s="168" t="s">
        <v>291</v>
      </c>
      <c r="C80" s="168" t="s">
        <v>672</v>
      </c>
      <c r="D80" s="130"/>
      <c r="E80" s="130"/>
      <c r="F80" s="130"/>
      <c r="G80" s="130"/>
      <c r="H80" s="137"/>
      <c r="I80" s="130">
        <v>2</v>
      </c>
      <c r="J80" s="130"/>
      <c r="K80" s="133">
        <f t="shared" si="8"/>
        <v>2</v>
      </c>
      <c r="L80" s="56"/>
      <c r="M80" s="56"/>
      <c r="N80" s="48"/>
      <c r="O80" s="48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s="19" customFormat="1" ht="12" customHeight="1" thickBot="1" x14ac:dyDescent="0.25">
      <c r="A81" s="468">
        <v>3</v>
      </c>
      <c r="B81" s="8" t="s">
        <v>1083</v>
      </c>
      <c r="C81" s="8" t="s">
        <v>1084</v>
      </c>
      <c r="D81" s="130">
        <v>1</v>
      </c>
      <c r="E81" s="130"/>
      <c r="F81" s="130"/>
      <c r="G81" s="130"/>
      <c r="H81" s="137"/>
      <c r="I81" s="130"/>
      <c r="J81" s="130"/>
      <c r="K81" s="133">
        <f t="shared" si="8"/>
        <v>1</v>
      </c>
      <c r="L81" s="56"/>
      <c r="M81" s="56"/>
      <c r="N81" s="48"/>
      <c r="O81" s="48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 spans="1:25" s="19" customFormat="1" ht="15" customHeight="1" thickBot="1" x14ac:dyDescent="0.25">
      <c r="A82" s="468">
        <v>4</v>
      </c>
      <c r="B82" s="8" t="s">
        <v>251</v>
      </c>
      <c r="C82" s="8" t="s">
        <v>1249</v>
      </c>
      <c r="D82" s="130"/>
      <c r="E82" s="130"/>
      <c r="F82" s="130"/>
      <c r="G82" s="130">
        <v>1</v>
      </c>
      <c r="H82" s="137"/>
      <c r="I82" s="130"/>
      <c r="J82" s="137"/>
      <c r="K82" s="133">
        <f t="shared" si="8"/>
        <v>1</v>
      </c>
      <c r="L82" s="56"/>
      <c r="M82" s="56"/>
      <c r="N82" s="48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 spans="1:25" ht="15" customHeight="1" thickBot="1" x14ac:dyDescent="0.25">
      <c r="A83" s="468">
        <v>5</v>
      </c>
      <c r="B83" s="129" t="s">
        <v>160</v>
      </c>
      <c r="C83" s="129" t="s">
        <v>640</v>
      </c>
      <c r="D83" s="130">
        <v>5</v>
      </c>
      <c r="E83" s="130">
        <v>2</v>
      </c>
      <c r="F83" s="130">
        <v>1</v>
      </c>
      <c r="G83" s="130">
        <v>1</v>
      </c>
      <c r="H83" s="130"/>
      <c r="I83" s="130"/>
      <c r="J83" s="130"/>
      <c r="K83" s="133">
        <f t="shared" si="8"/>
        <v>9</v>
      </c>
      <c r="N83" s="56"/>
      <c r="O83" s="56"/>
    </row>
    <row r="84" spans="1:25" ht="15" customHeight="1" thickBot="1" x14ac:dyDescent="0.25">
      <c r="A84" s="468">
        <v>6</v>
      </c>
      <c r="B84" s="129" t="s">
        <v>265</v>
      </c>
      <c r="C84" s="129" t="s">
        <v>651</v>
      </c>
      <c r="D84" s="130">
        <v>4</v>
      </c>
      <c r="E84" s="130">
        <v>4</v>
      </c>
      <c r="F84" s="130"/>
      <c r="G84" s="130"/>
      <c r="H84" s="130"/>
      <c r="I84" s="130"/>
      <c r="J84" s="130"/>
      <c r="K84" s="133">
        <f t="shared" si="8"/>
        <v>8</v>
      </c>
      <c r="N84" s="56"/>
    </row>
    <row r="85" spans="1:25" s="19" customFormat="1" ht="16.5" customHeight="1" thickBot="1" x14ac:dyDescent="0.25">
      <c r="A85" s="468">
        <v>7</v>
      </c>
      <c r="B85" s="10" t="s">
        <v>270</v>
      </c>
      <c r="C85" s="8" t="s">
        <v>1263</v>
      </c>
      <c r="D85" s="130">
        <v>1</v>
      </c>
      <c r="E85" s="130">
        <v>5</v>
      </c>
      <c r="F85" s="130">
        <v>3</v>
      </c>
      <c r="G85" s="130"/>
      <c r="H85" s="130"/>
      <c r="I85" s="130">
        <v>1</v>
      </c>
      <c r="J85" s="130"/>
      <c r="K85" s="133">
        <f t="shared" si="8"/>
        <v>10</v>
      </c>
      <c r="L85" s="56"/>
      <c r="M85" s="56"/>
      <c r="N85" s="48"/>
      <c r="O85" s="48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 spans="1:25" s="19" customFormat="1" ht="16.5" customHeight="1" thickBot="1" x14ac:dyDescent="0.25">
      <c r="A86" s="468">
        <v>8</v>
      </c>
      <c r="B86" s="10" t="s">
        <v>584</v>
      </c>
      <c r="C86" s="10" t="s">
        <v>240</v>
      </c>
      <c r="D86" s="149"/>
      <c r="E86" s="149">
        <v>1</v>
      </c>
      <c r="F86" s="149"/>
      <c r="G86" s="149"/>
      <c r="H86" s="149"/>
      <c r="I86" s="149"/>
      <c r="J86" s="149"/>
      <c r="K86" s="133">
        <f t="shared" si="8"/>
        <v>1</v>
      </c>
      <c r="L86" s="56"/>
      <c r="M86" s="56"/>
      <c r="N86" s="48"/>
      <c r="O86" s="48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 spans="1:25" s="19" customFormat="1" ht="16.5" customHeight="1" thickBot="1" x14ac:dyDescent="0.25">
      <c r="A87" s="468">
        <v>9</v>
      </c>
      <c r="B87" s="168" t="s">
        <v>259</v>
      </c>
      <c r="C87" s="168" t="s">
        <v>659</v>
      </c>
      <c r="D87" s="149">
        <v>2</v>
      </c>
      <c r="E87" s="149"/>
      <c r="F87" s="149"/>
      <c r="G87" s="149"/>
      <c r="H87" s="149"/>
      <c r="I87" s="149"/>
      <c r="J87" s="149"/>
      <c r="K87" s="133">
        <f t="shared" si="8"/>
        <v>2</v>
      </c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 spans="1:25" s="20" customFormat="1" ht="18" customHeight="1" thickBot="1" x14ac:dyDescent="0.25">
      <c r="A88" s="468">
        <v>10</v>
      </c>
      <c r="B88" s="129" t="s">
        <v>229</v>
      </c>
      <c r="C88" s="129" t="s">
        <v>638</v>
      </c>
      <c r="D88" s="150">
        <v>4</v>
      </c>
      <c r="E88" s="150">
        <v>4</v>
      </c>
      <c r="F88" s="150">
        <v>1</v>
      </c>
      <c r="G88" s="150">
        <v>6</v>
      </c>
      <c r="H88" s="150"/>
      <c r="I88" s="150">
        <v>1</v>
      </c>
      <c r="J88" s="150"/>
      <c r="K88" s="133">
        <f t="shared" si="8"/>
        <v>16</v>
      </c>
      <c r="L88" s="54"/>
      <c r="M88" s="54"/>
      <c r="N88" s="56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spans="1:25" s="20" customFormat="1" ht="14.25" customHeight="1" thickBot="1" x14ac:dyDescent="0.25">
      <c r="A89" s="468">
        <v>11</v>
      </c>
      <c r="B89" s="168" t="s">
        <v>258</v>
      </c>
      <c r="C89" s="168" t="s">
        <v>701</v>
      </c>
      <c r="D89" s="89">
        <v>5</v>
      </c>
      <c r="E89" s="89">
        <v>5</v>
      </c>
      <c r="F89" s="89">
        <v>2</v>
      </c>
      <c r="G89" s="89"/>
      <c r="H89" s="89"/>
      <c r="I89" s="89"/>
      <c r="J89" s="89"/>
      <c r="K89" s="133">
        <f t="shared" si="8"/>
        <v>12</v>
      </c>
      <c r="L89" s="54"/>
      <c r="M89" s="54"/>
      <c r="N89" s="54"/>
      <c r="O89" s="180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s="20" customFormat="1" ht="15.95" customHeight="1" thickBot="1" x14ac:dyDescent="0.25">
      <c r="A90" s="468">
        <v>12</v>
      </c>
      <c r="B90" s="168" t="s">
        <v>261</v>
      </c>
      <c r="C90" s="168" t="s">
        <v>656</v>
      </c>
      <c r="D90" s="89">
        <v>1</v>
      </c>
      <c r="E90" s="89"/>
      <c r="F90" s="89"/>
      <c r="G90" s="89"/>
      <c r="H90" s="89"/>
      <c r="I90" s="89"/>
      <c r="J90" s="89">
        <v>1</v>
      </c>
      <c r="K90" s="133">
        <f t="shared" si="8"/>
        <v>2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spans="1:25" s="20" customFormat="1" ht="15.95" customHeight="1" thickBot="1" x14ac:dyDescent="0.25">
      <c r="A91" s="468">
        <v>13</v>
      </c>
      <c r="B91" s="8" t="s">
        <v>219</v>
      </c>
      <c r="C91" s="8" t="s">
        <v>220</v>
      </c>
      <c r="D91" s="89"/>
      <c r="E91" s="89"/>
      <c r="F91" s="89">
        <v>1</v>
      </c>
      <c r="G91" s="89"/>
      <c r="H91" s="89"/>
      <c r="I91" s="89"/>
      <c r="J91" s="89">
        <v>1</v>
      </c>
      <c r="K91" s="133">
        <f t="shared" si="8"/>
        <v>2</v>
      </c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25" s="20" customFormat="1" ht="15.95" customHeight="1" thickBot="1" x14ac:dyDescent="0.25">
      <c r="A92" s="468">
        <v>14</v>
      </c>
      <c r="B92" s="189" t="s">
        <v>679</v>
      </c>
      <c r="C92" s="189" t="s">
        <v>680</v>
      </c>
      <c r="D92" s="89"/>
      <c r="E92" s="89"/>
      <c r="F92" s="89"/>
      <c r="G92" s="89"/>
      <c r="H92" s="89"/>
      <c r="I92" s="89"/>
      <c r="J92" s="89">
        <v>2</v>
      </c>
      <c r="K92" s="133">
        <f t="shared" si="8"/>
        <v>2</v>
      </c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s="20" customFormat="1" ht="15.95" customHeight="1" thickBot="1" x14ac:dyDescent="0.25">
      <c r="A93" s="468">
        <v>15</v>
      </c>
      <c r="B93" s="168" t="s">
        <v>520</v>
      </c>
      <c r="C93" s="168" t="s">
        <v>676</v>
      </c>
      <c r="D93" s="89">
        <v>4</v>
      </c>
      <c r="E93" s="89"/>
      <c r="F93" s="89"/>
      <c r="G93" s="89">
        <v>5</v>
      </c>
      <c r="H93" s="89"/>
      <c r="I93" s="89"/>
      <c r="J93" s="89"/>
      <c r="K93" s="133">
        <f t="shared" si="8"/>
        <v>9</v>
      </c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spans="1:25" s="20" customFormat="1" ht="15.95" customHeight="1" thickBot="1" x14ac:dyDescent="0.25">
      <c r="A94" s="468">
        <v>16</v>
      </c>
      <c r="B94" s="10" t="s">
        <v>246</v>
      </c>
      <c r="C94" s="10" t="s">
        <v>247</v>
      </c>
      <c r="D94" s="89"/>
      <c r="E94" s="89">
        <v>1</v>
      </c>
      <c r="F94" s="89"/>
      <c r="G94" s="89">
        <v>1</v>
      </c>
      <c r="H94" s="89"/>
      <c r="I94" s="89">
        <v>10</v>
      </c>
      <c r="J94" s="89"/>
      <c r="K94" s="133">
        <f t="shared" si="8"/>
        <v>12</v>
      </c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spans="1:25" s="20" customFormat="1" ht="15.95" customHeight="1" thickBot="1" x14ac:dyDescent="0.25">
      <c r="A95" s="468">
        <v>17</v>
      </c>
      <c r="B95" s="168" t="s">
        <v>516</v>
      </c>
      <c r="C95" s="168" t="s">
        <v>657</v>
      </c>
      <c r="D95" s="89"/>
      <c r="E95" s="89"/>
      <c r="F95" s="89"/>
      <c r="G95" s="89">
        <v>1</v>
      </c>
      <c r="H95" s="89"/>
      <c r="I95" s="89"/>
      <c r="J95" s="89">
        <v>2</v>
      </c>
      <c r="K95" s="133">
        <f t="shared" si="8"/>
        <v>3</v>
      </c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ht="15" customHeight="1" thickBot="1" x14ac:dyDescent="0.25">
      <c r="A96" s="468">
        <v>18</v>
      </c>
      <c r="B96" s="129" t="s">
        <v>266</v>
      </c>
      <c r="C96" s="129" t="s">
        <v>594</v>
      </c>
      <c r="D96" s="130"/>
      <c r="E96" s="130"/>
      <c r="F96" s="130"/>
      <c r="G96" s="130"/>
      <c r="H96" s="130"/>
      <c r="I96" s="130">
        <v>2</v>
      </c>
      <c r="J96" s="130"/>
      <c r="K96" s="133">
        <f t="shared" si="8"/>
        <v>2</v>
      </c>
      <c r="N96" s="54"/>
      <c r="O96" s="54"/>
    </row>
    <row r="97" spans="1:258" ht="22.5" customHeight="1" thickBot="1" x14ac:dyDescent="0.4">
      <c r="A97" s="468"/>
      <c r="B97" s="12" t="s">
        <v>224</v>
      </c>
      <c r="C97" s="12"/>
      <c r="D97" s="79">
        <f t="shared" ref="D97:K97" si="9">SUM(D79:D96)</f>
        <v>30</v>
      </c>
      <c r="E97" s="79">
        <f t="shared" si="9"/>
        <v>23</v>
      </c>
      <c r="F97" s="79">
        <f t="shared" si="9"/>
        <v>8</v>
      </c>
      <c r="G97" s="79">
        <f t="shared" si="9"/>
        <v>17</v>
      </c>
      <c r="H97" s="79">
        <f t="shared" si="9"/>
        <v>0</v>
      </c>
      <c r="I97" s="79">
        <f t="shared" si="9"/>
        <v>17</v>
      </c>
      <c r="J97" s="79">
        <f t="shared" si="9"/>
        <v>9</v>
      </c>
      <c r="K97" s="501">
        <f t="shared" si="9"/>
        <v>104</v>
      </c>
      <c r="N97" s="54"/>
    </row>
    <row r="98" spans="1:258" ht="24.4" customHeight="1" thickBot="1" x14ac:dyDescent="0.25">
      <c r="A98" s="655" t="s">
        <v>271</v>
      </c>
      <c r="B98" s="655"/>
      <c r="C98" s="655"/>
      <c r="D98" s="655"/>
      <c r="E98" s="655"/>
      <c r="F98" s="655"/>
      <c r="G98" s="655"/>
      <c r="H98" s="655"/>
      <c r="I98" s="655"/>
      <c r="J98" s="655"/>
      <c r="K98" s="655"/>
    </row>
    <row r="99" spans="1:258" ht="12" customHeight="1" thickBot="1" x14ac:dyDescent="0.25">
      <c r="A99" s="468">
        <v>1</v>
      </c>
      <c r="B99" s="129" t="s">
        <v>259</v>
      </c>
      <c r="C99" s="129" t="s">
        <v>659</v>
      </c>
      <c r="D99" s="130"/>
      <c r="E99" s="130"/>
      <c r="F99" s="130"/>
      <c r="G99" s="130">
        <v>1</v>
      </c>
      <c r="H99" s="137"/>
      <c r="I99" s="130">
        <v>1</v>
      </c>
      <c r="J99" s="137"/>
      <c r="K99" s="133">
        <f t="shared" ref="K99:K109" si="10">SUM(D99:J99)</f>
        <v>2</v>
      </c>
    </row>
    <row r="100" spans="1:258" s="4" customFormat="1" ht="25.5" customHeight="1" thickBot="1" x14ac:dyDescent="0.25">
      <c r="A100" s="468">
        <v>2</v>
      </c>
      <c r="B100" s="10" t="s">
        <v>1028</v>
      </c>
      <c r="C100" s="10" t="s">
        <v>1029</v>
      </c>
      <c r="D100" s="130"/>
      <c r="E100" s="130">
        <v>1</v>
      </c>
      <c r="F100" s="130"/>
      <c r="G100" s="130"/>
      <c r="H100" s="137"/>
      <c r="I100" s="130"/>
      <c r="J100" s="137"/>
      <c r="K100" s="133">
        <f t="shared" si="10"/>
        <v>1</v>
      </c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</row>
    <row r="101" spans="1:258" s="4" customFormat="1" ht="18" customHeight="1" thickBot="1" x14ac:dyDescent="0.25">
      <c r="A101" s="468">
        <v>3</v>
      </c>
      <c r="B101" s="10" t="s">
        <v>507</v>
      </c>
      <c r="C101" s="10" t="s">
        <v>601</v>
      </c>
      <c r="D101" s="130"/>
      <c r="E101" s="130">
        <v>1</v>
      </c>
      <c r="F101" s="130"/>
      <c r="G101" s="130"/>
      <c r="H101" s="137"/>
      <c r="I101" s="130"/>
      <c r="J101" s="137"/>
      <c r="K101" s="133">
        <f t="shared" si="10"/>
        <v>1</v>
      </c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</row>
    <row r="102" spans="1:258" s="4" customFormat="1" ht="18" customHeight="1" thickBot="1" x14ac:dyDescent="0.25">
      <c r="A102" s="468">
        <v>4</v>
      </c>
      <c r="B102" s="10" t="s">
        <v>1170</v>
      </c>
      <c r="C102" s="10" t="s">
        <v>1171</v>
      </c>
      <c r="D102" s="130"/>
      <c r="E102" s="130"/>
      <c r="F102" s="130">
        <v>1</v>
      </c>
      <c r="G102" s="130"/>
      <c r="H102" s="137"/>
      <c r="I102" s="130"/>
      <c r="J102" s="137"/>
      <c r="K102" s="133">
        <f t="shared" si="10"/>
        <v>1</v>
      </c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</row>
    <row r="103" spans="1:258" s="4" customFormat="1" ht="18" customHeight="1" thickBot="1" x14ac:dyDescent="0.25">
      <c r="A103" s="468">
        <v>5</v>
      </c>
      <c r="B103" s="10" t="s">
        <v>1168</v>
      </c>
      <c r="C103" s="10" t="s">
        <v>1169</v>
      </c>
      <c r="D103" s="130"/>
      <c r="E103" s="130"/>
      <c r="F103" s="130">
        <v>1</v>
      </c>
      <c r="G103" s="130"/>
      <c r="H103" s="137"/>
      <c r="I103" s="130"/>
      <c r="J103" s="137"/>
      <c r="K103" s="133">
        <f t="shared" si="10"/>
        <v>1</v>
      </c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</row>
    <row r="104" spans="1:258" s="4" customFormat="1" ht="15.75" customHeight="1" thickBot="1" x14ac:dyDescent="0.25">
      <c r="A104" s="468">
        <v>6</v>
      </c>
      <c r="B104" s="8" t="s">
        <v>1166</v>
      </c>
      <c r="C104" s="8" t="s">
        <v>1167</v>
      </c>
      <c r="D104" s="130"/>
      <c r="E104" s="130"/>
      <c r="F104" s="130">
        <v>1</v>
      </c>
      <c r="G104" s="130"/>
      <c r="H104" s="137"/>
      <c r="I104" s="130"/>
      <c r="J104" s="137"/>
      <c r="K104" s="133">
        <f t="shared" si="10"/>
        <v>1</v>
      </c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</row>
    <row r="105" spans="1:258" s="4" customFormat="1" ht="12" customHeight="1" thickBot="1" x14ac:dyDescent="0.25">
      <c r="A105" s="468">
        <v>7</v>
      </c>
      <c r="B105" s="8" t="s">
        <v>524</v>
      </c>
      <c r="C105" s="8" t="s">
        <v>1172</v>
      </c>
      <c r="D105" s="130"/>
      <c r="E105" s="130"/>
      <c r="F105" s="130"/>
      <c r="G105" s="130">
        <v>1</v>
      </c>
      <c r="H105" s="137"/>
      <c r="I105" s="130"/>
      <c r="J105" s="137"/>
      <c r="K105" s="133">
        <f t="shared" si="10"/>
        <v>1</v>
      </c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</row>
    <row r="106" spans="1:258" s="20" customFormat="1" ht="15.95" customHeight="1" thickBot="1" x14ac:dyDescent="0.25">
      <c r="A106" s="468">
        <v>8</v>
      </c>
      <c r="B106" s="168" t="s">
        <v>450</v>
      </c>
      <c r="C106" s="168" t="s">
        <v>621</v>
      </c>
      <c r="D106" s="89"/>
      <c r="E106" s="89"/>
      <c r="F106" s="89"/>
      <c r="G106" s="89">
        <v>1</v>
      </c>
      <c r="H106" s="89"/>
      <c r="I106" s="89"/>
      <c r="J106" s="89"/>
      <c r="K106" s="133">
        <f t="shared" si="10"/>
        <v>1</v>
      </c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spans="1:258" s="4" customFormat="1" ht="14.25" customHeight="1" thickBot="1" x14ac:dyDescent="0.25">
      <c r="A107" s="468">
        <v>9</v>
      </c>
      <c r="B107" s="129" t="s">
        <v>267</v>
      </c>
      <c r="C107" s="129" t="s">
        <v>657</v>
      </c>
      <c r="D107" s="130"/>
      <c r="E107" s="130"/>
      <c r="F107" s="130"/>
      <c r="G107" s="130"/>
      <c r="H107" s="137"/>
      <c r="I107" s="137"/>
      <c r="J107" s="137">
        <v>1</v>
      </c>
      <c r="K107" s="133">
        <f t="shared" si="10"/>
        <v>1</v>
      </c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</row>
    <row r="108" spans="1:258" s="21" customFormat="1" ht="13.5" customHeight="1" thickBot="1" x14ac:dyDescent="0.25">
      <c r="A108" s="468">
        <v>10</v>
      </c>
      <c r="B108" s="168" t="s">
        <v>249</v>
      </c>
      <c r="C108" s="129" t="s">
        <v>622</v>
      </c>
      <c r="D108" s="150"/>
      <c r="E108" s="150"/>
      <c r="F108" s="150">
        <v>1</v>
      </c>
      <c r="G108" s="150"/>
      <c r="H108" s="150"/>
      <c r="I108" s="150"/>
      <c r="J108" s="150"/>
      <c r="K108" s="133">
        <f t="shared" si="10"/>
        <v>1</v>
      </c>
      <c r="L108" s="180"/>
      <c r="M108" s="180"/>
      <c r="N108" s="54"/>
      <c r="O108" s="54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</row>
    <row r="109" spans="1:258" s="4" customFormat="1" ht="13.5" customHeight="1" thickBot="1" x14ac:dyDescent="0.25">
      <c r="A109" s="468">
        <v>11</v>
      </c>
      <c r="B109" s="168" t="s">
        <v>261</v>
      </c>
      <c r="C109" s="168" t="s">
        <v>656</v>
      </c>
      <c r="D109" s="140">
        <v>1</v>
      </c>
      <c r="E109" s="130"/>
      <c r="F109" s="130"/>
      <c r="G109" s="130"/>
      <c r="H109" s="137"/>
      <c r="I109" s="137"/>
      <c r="J109" s="137"/>
      <c r="K109" s="133">
        <f t="shared" si="10"/>
        <v>1</v>
      </c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</row>
    <row r="110" spans="1:258" ht="22.5" customHeight="1" thickBot="1" x14ac:dyDescent="0.4">
      <c r="A110" s="468"/>
      <c r="B110" s="12" t="s">
        <v>224</v>
      </c>
      <c r="C110" s="12"/>
      <c r="D110" s="79">
        <f t="shared" ref="D110:K110" si="11">SUM(D99:D109)</f>
        <v>1</v>
      </c>
      <c r="E110" s="79">
        <f t="shared" si="11"/>
        <v>2</v>
      </c>
      <c r="F110" s="79">
        <f t="shared" si="11"/>
        <v>4</v>
      </c>
      <c r="G110" s="79">
        <f t="shared" si="11"/>
        <v>3</v>
      </c>
      <c r="H110" s="79">
        <f t="shared" si="11"/>
        <v>0</v>
      </c>
      <c r="I110" s="79">
        <f t="shared" si="11"/>
        <v>1</v>
      </c>
      <c r="J110" s="79">
        <f t="shared" si="11"/>
        <v>1</v>
      </c>
      <c r="K110" s="501">
        <f t="shared" si="11"/>
        <v>12</v>
      </c>
      <c r="O110" s="54"/>
    </row>
    <row r="111" spans="1:258" ht="24.4" customHeight="1" thickBot="1" x14ac:dyDescent="0.25">
      <c r="A111" s="655" t="s">
        <v>272</v>
      </c>
      <c r="B111" s="655"/>
      <c r="C111" s="655"/>
      <c r="D111" s="655"/>
      <c r="E111" s="655"/>
      <c r="F111" s="655"/>
      <c r="G111" s="655"/>
      <c r="H111" s="655"/>
      <c r="I111" s="655"/>
      <c r="J111" s="655"/>
      <c r="K111" s="655"/>
      <c r="N111" s="54"/>
    </row>
    <row r="112" spans="1:258" s="20" customFormat="1" ht="15.95" customHeight="1" thickBot="1" x14ac:dyDescent="0.3">
      <c r="A112" s="468">
        <v>1</v>
      </c>
      <c r="B112" s="10" t="s">
        <v>1061</v>
      </c>
      <c r="C112" s="10" t="s">
        <v>1062</v>
      </c>
      <c r="D112" s="89"/>
      <c r="E112" s="89"/>
      <c r="F112" s="89">
        <v>1</v>
      </c>
      <c r="G112" s="89"/>
      <c r="H112" s="89"/>
      <c r="I112" s="89"/>
      <c r="J112" s="89"/>
      <c r="K112" s="131">
        <f t="shared" ref="K112:K137" si="12">SUM(D112:J112)</f>
        <v>1</v>
      </c>
      <c r="L112" s="54"/>
      <c r="M112" s="54"/>
      <c r="N112" s="48"/>
      <c r="O112" s="48"/>
      <c r="P112" s="54"/>
      <c r="Q112" s="54"/>
      <c r="R112" s="54"/>
      <c r="S112" s="54"/>
      <c r="T112" s="54"/>
      <c r="U112" s="54"/>
      <c r="V112" s="54"/>
      <c r="W112" s="54"/>
      <c r="X112" s="54"/>
      <c r="Y112" s="54"/>
    </row>
    <row r="113" spans="1:25" s="20" customFormat="1" ht="15.95" customHeight="1" thickBot="1" x14ac:dyDescent="0.3">
      <c r="A113" s="468">
        <v>2</v>
      </c>
      <c r="B113" s="10" t="s">
        <v>1059</v>
      </c>
      <c r="C113" s="10" t="s">
        <v>1060</v>
      </c>
      <c r="D113" s="89"/>
      <c r="E113" s="89"/>
      <c r="F113" s="89">
        <v>1</v>
      </c>
      <c r="G113" s="89"/>
      <c r="H113" s="89"/>
      <c r="I113" s="89"/>
      <c r="J113" s="89"/>
      <c r="K113" s="131">
        <f t="shared" si="12"/>
        <v>1</v>
      </c>
      <c r="L113" s="54"/>
      <c r="M113" s="54"/>
      <c r="N113" s="48"/>
      <c r="O113" s="48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spans="1:25" s="20" customFormat="1" ht="15.95" customHeight="1" thickBot="1" x14ac:dyDescent="0.3">
      <c r="A114" s="468">
        <v>3</v>
      </c>
      <c r="B114" s="129" t="s">
        <v>259</v>
      </c>
      <c r="C114" s="129" t="s">
        <v>659</v>
      </c>
      <c r="D114" s="89">
        <v>1</v>
      </c>
      <c r="E114" s="89"/>
      <c r="F114" s="89"/>
      <c r="G114" s="89"/>
      <c r="H114" s="89"/>
      <c r="I114" s="89"/>
      <c r="J114" s="89"/>
      <c r="K114" s="131">
        <f t="shared" si="12"/>
        <v>1</v>
      </c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spans="1:25" s="20" customFormat="1" ht="15.95" customHeight="1" thickBot="1" x14ac:dyDescent="0.3">
      <c r="A115" s="468">
        <v>4</v>
      </c>
      <c r="B115" s="8" t="s">
        <v>403</v>
      </c>
      <c r="C115" s="8" t="s">
        <v>244</v>
      </c>
      <c r="D115" s="89"/>
      <c r="E115" s="89">
        <v>1</v>
      </c>
      <c r="F115" s="89"/>
      <c r="G115" s="89"/>
      <c r="H115" s="89"/>
      <c r="I115" s="89"/>
      <c r="J115" s="89"/>
      <c r="K115" s="131">
        <f t="shared" si="12"/>
        <v>1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</row>
    <row r="116" spans="1:25" s="20" customFormat="1" ht="15.95" customHeight="1" thickBot="1" x14ac:dyDescent="0.3">
      <c r="A116" s="468">
        <v>5</v>
      </c>
      <c r="B116" s="129" t="s">
        <v>243</v>
      </c>
      <c r="C116" s="168" t="s">
        <v>697</v>
      </c>
      <c r="D116" s="89"/>
      <c r="E116" s="89">
        <v>3</v>
      </c>
      <c r="F116" s="89"/>
      <c r="G116" s="89"/>
      <c r="H116" s="89"/>
      <c r="I116" s="89"/>
      <c r="J116" s="89">
        <v>1</v>
      </c>
      <c r="K116" s="131">
        <f t="shared" si="12"/>
        <v>4</v>
      </c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</row>
    <row r="117" spans="1:25" s="20" customFormat="1" ht="31.5" customHeight="1" thickBot="1" x14ac:dyDescent="0.3">
      <c r="A117" s="468">
        <v>6</v>
      </c>
      <c r="B117" s="10" t="s">
        <v>1127</v>
      </c>
      <c r="C117" s="10" t="s">
        <v>1128</v>
      </c>
      <c r="D117" s="89"/>
      <c r="E117" s="89"/>
      <c r="F117" s="89"/>
      <c r="G117" s="89"/>
      <c r="H117" s="89"/>
      <c r="I117" s="89">
        <v>1</v>
      </c>
      <c r="J117" s="89"/>
      <c r="K117" s="131">
        <f t="shared" si="12"/>
        <v>1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</row>
    <row r="118" spans="1:25" s="19" customFormat="1" ht="13.5" customHeight="1" thickBot="1" x14ac:dyDescent="0.3">
      <c r="A118" s="468">
        <v>7</v>
      </c>
      <c r="B118" s="8" t="s">
        <v>1040</v>
      </c>
      <c r="C118" s="8" t="s">
        <v>1129</v>
      </c>
      <c r="D118" s="130"/>
      <c r="E118" s="130"/>
      <c r="F118" s="130"/>
      <c r="G118" s="130"/>
      <c r="H118" s="130"/>
      <c r="I118" s="130">
        <v>1</v>
      </c>
      <c r="J118" s="130"/>
      <c r="K118" s="131">
        <f t="shared" si="12"/>
        <v>1</v>
      </c>
      <c r="L118" s="56"/>
      <c r="M118" s="56"/>
      <c r="N118" s="54"/>
      <c r="O118" s="54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 spans="1:25" s="19" customFormat="1" ht="13.5" customHeight="1" thickBot="1" x14ac:dyDescent="0.3">
      <c r="A119" s="468">
        <v>8</v>
      </c>
      <c r="B119" s="8" t="s">
        <v>528</v>
      </c>
      <c r="C119" s="8" t="s">
        <v>1058</v>
      </c>
      <c r="D119" s="130"/>
      <c r="E119" s="130"/>
      <c r="F119" s="130"/>
      <c r="G119" s="130"/>
      <c r="H119" s="130"/>
      <c r="I119" s="130">
        <v>1</v>
      </c>
      <c r="J119" s="130"/>
      <c r="K119" s="131">
        <f t="shared" si="12"/>
        <v>1</v>
      </c>
      <c r="L119" s="56"/>
      <c r="M119" s="56"/>
      <c r="N119" s="54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 spans="1:25" s="19" customFormat="1" ht="13.5" customHeight="1" thickBot="1" x14ac:dyDescent="0.3">
      <c r="A120" s="468">
        <v>9</v>
      </c>
      <c r="B120" s="8" t="s">
        <v>1130</v>
      </c>
      <c r="C120" s="8" t="s">
        <v>1131</v>
      </c>
      <c r="D120" s="130"/>
      <c r="E120" s="130"/>
      <c r="F120" s="130"/>
      <c r="G120" s="130"/>
      <c r="H120" s="130"/>
      <c r="I120" s="130">
        <v>1</v>
      </c>
      <c r="J120" s="130"/>
      <c r="K120" s="131">
        <f t="shared" si="12"/>
        <v>1</v>
      </c>
      <c r="L120" s="56"/>
      <c r="M120" s="56"/>
      <c r="N120" s="54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 spans="1:25" s="19" customFormat="1" ht="13.5" customHeight="1" thickBot="1" x14ac:dyDescent="0.3">
      <c r="A121" s="468">
        <v>10</v>
      </c>
      <c r="B121" s="8" t="s">
        <v>1132</v>
      </c>
      <c r="C121" s="8" t="s">
        <v>1133</v>
      </c>
      <c r="D121" s="130"/>
      <c r="E121" s="130"/>
      <c r="F121" s="130"/>
      <c r="G121" s="130"/>
      <c r="H121" s="130"/>
      <c r="I121" s="130">
        <v>1</v>
      </c>
      <c r="J121" s="130"/>
      <c r="K121" s="131">
        <f t="shared" si="12"/>
        <v>1</v>
      </c>
      <c r="L121" s="56"/>
      <c r="M121" s="56"/>
      <c r="N121" s="54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 spans="1:25" s="19" customFormat="1" ht="13.5" customHeight="1" thickBot="1" x14ac:dyDescent="0.3">
      <c r="A122" s="468">
        <v>11</v>
      </c>
      <c r="B122" s="8" t="s">
        <v>1125</v>
      </c>
      <c r="C122" s="8" t="s">
        <v>1126</v>
      </c>
      <c r="D122" s="130"/>
      <c r="E122" s="130"/>
      <c r="F122" s="130"/>
      <c r="G122" s="130"/>
      <c r="H122" s="130"/>
      <c r="I122" s="130">
        <v>1</v>
      </c>
      <c r="J122" s="130"/>
      <c r="K122" s="131">
        <f t="shared" si="12"/>
        <v>1</v>
      </c>
      <c r="L122" s="56"/>
      <c r="M122" s="56"/>
      <c r="N122" s="54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 spans="1:25" s="19" customFormat="1" ht="13.5" customHeight="1" thickBot="1" x14ac:dyDescent="0.3">
      <c r="A123" s="468">
        <v>12</v>
      </c>
      <c r="B123" s="8" t="s">
        <v>1123</v>
      </c>
      <c r="C123" s="8" t="s">
        <v>1124</v>
      </c>
      <c r="D123" s="130"/>
      <c r="E123" s="130"/>
      <c r="F123" s="130"/>
      <c r="G123" s="130"/>
      <c r="H123" s="130"/>
      <c r="I123" s="130">
        <v>1</v>
      </c>
      <c r="J123" s="130"/>
      <c r="K123" s="131">
        <f t="shared" si="12"/>
        <v>1</v>
      </c>
      <c r="L123" s="56"/>
      <c r="M123" s="56"/>
      <c r="N123" s="54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 spans="1:25" s="19" customFormat="1" ht="16.5" customHeight="1" thickBot="1" x14ac:dyDescent="0.3">
      <c r="A124" s="468">
        <v>13</v>
      </c>
      <c r="B124" s="8" t="s">
        <v>578</v>
      </c>
      <c r="C124" s="116"/>
      <c r="D124" s="130"/>
      <c r="E124" s="130">
        <v>1</v>
      </c>
      <c r="F124" s="130"/>
      <c r="G124" s="130"/>
      <c r="H124" s="130"/>
      <c r="I124" s="130"/>
      <c r="J124" s="130"/>
      <c r="K124" s="131">
        <f t="shared" si="12"/>
        <v>1</v>
      </c>
      <c r="L124" s="56"/>
      <c r="M124" s="56"/>
      <c r="N124" s="54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 spans="1:25" s="19" customFormat="1" ht="14.25" customHeight="1" thickBot="1" x14ac:dyDescent="0.3">
      <c r="A125" s="468">
        <v>14</v>
      </c>
      <c r="B125" s="8" t="s">
        <v>417</v>
      </c>
      <c r="C125" s="8" t="s">
        <v>1139</v>
      </c>
      <c r="D125" s="130"/>
      <c r="E125" s="130">
        <v>1</v>
      </c>
      <c r="F125" s="130"/>
      <c r="G125" s="130"/>
      <c r="H125" s="130"/>
      <c r="I125" s="130"/>
      <c r="J125" s="130"/>
      <c r="K125" s="131">
        <f t="shared" si="12"/>
        <v>1</v>
      </c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 spans="1:25" s="19" customFormat="1" ht="16.5" customHeight="1" thickBot="1" x14ac:dyDescent="0.3">
      <c r="A126" s="468">
        <v>15</v>
      </c>
      <c r="B126" s="8" t="s">
        <v>1134</v>
      </c>
      <c r="C126" s="8" t="s">
        <v>1135</v>
      </c>
      <c r="D126" s="130"/>
      <c r="E126" s="130"/>
      <c r="F126" s="130"/>
      <c r="G126" s="130"/>
      <c r="H126" s="130"/>
      <c r="I126" s="130">
        <v>1</v>
      </c>
      <c r="J126" s="130"/>
      <c r="K126" s="131">
        <f t="shared" si="12"/>
        <v>1</v>
      </c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 spans="1:25" s="19" customFormat="1" ht="15" customHeight="1" thickBot="1" x14ac:dyDescent="0.3">
      <c r="A127" s="468">
        <v>16</v>
      </c>
      <c r="B127" s="129" t="s">
        <v>260</v>
      </c>
      <c r="C127" s="129" t="s">
        <v>681</v>
      </c>
      <c r="D127" s="130"/>
      <c r="E127" s="130"/>
      <c r="F127" s="130">
        <v>1</v>
      </c>
      <c r="G127" s="130"/>
      <c r="H127" s="130"/>
      <c r="I127" s="130"/>
      <c r="J127" s="130"/>
      <c r="K127" s="131">
        <f t="shared" si="12"/>
        <v>1</v>
      </c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 spans="1:25" s="19" customFormat="1" ht="15" customHeight="1" thickBot="1" x14ac:dyDescent="0.3">
      <c r="A128" s="468">
        <v>17</v>
      </c>
      <c r="B128" s="129" t="s">
        <v>239</v>
      </c>
      <c r="C128" s="129" t="s">
        <v>601</v>
      </c>
      <c r="D128" s="130">
        <v>1</v>
      </c>
      <c r="E128" s="130"/>
      <c r="F128" s="130"/>
      <c r="G128" s="130"/>
      <c r="H128" s="130"/>
      <c r="I128" s="130"/>
      <c r="J128" s="130"/>
      <c r="K128" s="131">
        <f t="shared" si="12"/>
        <v>1</v>
      </c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 spans="1:258" s="19" customFormat="1" ht="16.5" customHeight="1" thickBot="1" x14ac:dyDescent="0.3">
      <c r="A129" s="468">
        <v>18</v>
      </c>
      <c r="B129" s="168" t="s">
        <v>249</v>
      </c>
      <c r="C129" s="129" t="s">
        <v>622</v>
      </c>
      <c r="D129" s="130">
        <v>2</v>
      </c>
      <c r="E129" s="130"/>
      <c r="F129" s="130"/>
      <c r="G129" s="130"/>
      <c r="H129" s="130"/>
      <c r="I129" s="130"/>
      <c r="J129" s="130"/>
      <c r="K129" s="131">
        <f t="shared" si="12"/>
        <v>2</v>
      </c>
      <c r="L129" s="56"/>
      <c r="M129" s="56"/>
      <c r="N129" s="56"/>
      <c r="O129" s="167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 spans="1:258" s="4" customFormat="1" ht="15" customHeight="1" thickBot="1" x14ac:dyDescent="0.3">
      <c r="A130" s="468">
        <v>19</v>
      </c>
      <c r="B130" s="168" t="s">
        <v>461</v>
      </c>
      <c r="C130" s="168" t="s">
        <v>677</v>
      </c>
      <c r="D130" s="130">
        <v>1</v>
      </c>
      <c r="E130" s="130"/>
      <c r="F130" s="130"/>
      <c r="G130" s="130"/>
      <c r="H130" s="130"/>
      <c r="I130" s="130"/>
      <c r="J130" s="130"/>
      <c r="K130" s="131">
        <f t="shared" si="12"/>
        <v>1</v>
      </c>
      <c r="L130" s="48"/>
      <c r="M130" s="48"/>
      <c r="N130" s="48"/>
      <c r="O130" s="56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</row>
    <row r="131" spans="1:258" s="4" customFormat="1" ht="15" customHeight="1" thickBot="1" x14ac:dyDescent="0.3">
      <c r="A131" s="468">
        <v>20</v>
      </c>
      <c r="B131" s="10" t="s">
        <v>1052</v>
      </c>
      <c r="C131" s="10" t="s">
        <v>1053</v>
      </c>
      <c r="D131" s="130"/>
      <c r="E131" s="130"/>
      <c r="F131" s="130">
        <v>1</v>
      </c>
      <c r="G131" s="130"/>
      <c r="H131" s="130"/>
      <c r="I131" s="130"/>
      <c r="J131" s="130"/>
      <c r="K131" s="131">
        <f t="shared" si="12"/>
        <v>1</v>
      </c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</row>
    <row r="132" spans="1:258" s="4" customFormat="1" ht="15" customHeight="1" thickBot="1" x14ac:dyDescent="0.3">
      <c r="A132" s="468">
        <v>21</v>
      </c>
      <c r="B132" s="10" t="s">
        <v>1052</v>
      </c>
      <c r="C132" s="10" t="s">
        <v>1054</v>
      </c>
      <c r="D132" s="130"/>
      <c r="E132" s="130"/>
      <c r="F132" s="130">
        <v>1</v>
      </c>
      <c r="G132" s="130"/>
      <c r="H132" s="130"/>
      <c r="I132" s="130"/>
      <c r="J132" s="130"/>
      <c r="K132" s="131">
        <f t="shared" si="12"/>
        <v>1</v>
      </c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</row>
    <row r="133" spans="1:258" s="4" customFormat="1" ht="15" customHeight="1" thickBot="1" x14ac:dyDescent="0.3">
      <c r="A133" s="468">
        <v>22</v>
      </c>
      <c r="B133" s="10" t="s">
        <v>529</v>
      </c>
      <c r="C133" s="10" t="s">
        <v>1055</v>
      </c>
      <c r="D133" s="130"/>
      <c r="E133" s="130"/>
      <c r="F133" s="130">
        <v>1</v>
      </c>
      <c r="G133" s="130"/>
      <c r="H133" s="130"/>
      <c r="I133" s="130"/>
      <c r="J133" s="130"/>
      <c r="K133" s="131">
        <f t="shared" si="12"/>
        <v>1</v>
      </c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</row>
    <row r="134" spans="1:258" s="4" customFormat="1" ht="15" customHeight="1" thickBot="1" x14ac:dyDescent="0.3">
      <c r="A134" s="468">
        <v>23</v>
      </c>
      <c r="B134" s="10" t="s">
        <v>1056</v>
      </c>
      <c r="C134" s="10" t="s">
        <v>1057</v>
      </c>
      <c r="D134" s="130"/>
      <c r="E134" s="130"/>
      <c r="F134" s="130">
        <v>1</v>
      </c>
      <c r="G134" s="130"/>
      <c r="H134" s="130"/>
      <c r="I134" s="130"/>
      <c r="J134" s="130"/>
      <c r="K134" s="131">
        <f t="shared" si="12"/>
        <v>1</v>
      </c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</row>
    <row r="135" spans="1:258" s="4" customFormat="1" ht="15" customHeight="1" thickBot="1" x14ac:dyDescent="0.3">
      <c r="A135" s="468">
        <v>24</v>
      </c>
      <c r="B135" s="129" t="s">
        <v>461</v>
      </c>
      <c r="C135" s="129" t="s">
        <v>1138</v>
      </c>
      <c r="D135" s="130"/>
      <c r="E135" s="130">
        <v>1</v>
      </c>
      <c r="F135" s="130">
        <v>4</v>
      </c>
      <c r="G135" s="130"/>
      <c r="H135" s="130"/>
      <c r="I135" s="130"/>
      <c r="J135" s="130"/>
      <c r="K135" s="131">
        <f t="shared" si="12"/>
        <v>5</v>
      </c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</row>
    <row r="136" spans="1:258" s="4" customFormat="1" ht="28.5" customHeight="1" thickBot="1" x14ac:dyDescent="0.3">
      <c r="A136" s="468">
        <v>25</v>
      </c>
      <c r="B136" s="10" t="s">
        <v>1136</v>
      </c>
      <c r="C136" s="10" t="s">
        <v>1137</v>
      </c>
      <c r="D136" s="130"/>
      <c r="E136" s="130"/>
      <c r="F136" s="130"/>
      <c r="G136" s="130"/>
      <c r="H136" s="130"/>
      <c r="I136" s="130">
        <v>1</v>
      </c>
      <c r="J136" s="130"/>
      <c r="K136" s="131">
        <f t="shared" si="12"/>
        <v>1</v>
      </c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</row>
    <row r="137" spans="1:258" s="4" customFormat="1" ht="15" customHeight="1" thickBot="1" x14ac:dyDescent="0.3">
      <c r="A137" s="468">
        <v>26</v>
      </c>
      <c r="B137" s="129" t="s">
        <v>267</v>
      </c>
      <c r="C137" s="129" t="s">
        <v>657</v>
      </c>
      <c r="D137" s="130"/>
      <c r="E137" s="130">
        <v>1</v>
      </c>
      <c r="F137" s="130"/>
      <c r="G137" s="130"/>
      <c r="H137" s="130"/>
      <c r="I137" s="130"/>
      <c r="J137" s="130"/>
      <c r="K137" s="131">
        <f t="shared" si="12"/>
        <v>1</v>
      </c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</row>
    <row r="138" spans="1:258" ht="22.5" customHeight="1" thickBot="1" x14ac:dyDescent="0.4">
      <c r="A138" s="121"/>
      <c r="B138" s="488" t="s">
        <v>224</v>
      </c>
      <c r="C138" s="117"/>
      <c r="D138" s="135">
        <f t="shared" ref="D138:K138" si="13">SUM(D112:D137)</f>
        <v>5</v>
      </c>
      <c r="E138" s="135">
        <f t="shared" si="13"/>
        <v>8</v>
      </c>
      <c r="F138" s="135">
        <f t="shared" si="13"/>
        <v>11</v>
      </c>
      <c r="G138" s="135">
        <f t="shared" si="13"/>
        <v>0</v>
      </c>
      <c r="H138" s="135">
        <f t="shared" si="13"/>
        <v>0</v>
      </c>
      <c r="I138" s="135">
        <f t="shared" si="13"/>
        <v>9</v>
      </c>
      <c r="J138" s="135">
        <f t="shared" si="13"/>
        <v>1</v>
      </c>
      <c r="K138" s="501">
        <f t="shared" si="13"/>
        <v>34</v>
      </c>
      <c r="N138" s="54"/>
    </row>
    <row r="139" spans="1:258" ht="24.4" customHeight="1" thickBot="1" x14ac:dyDescent="0.25">
      <c r="A139" s="670" t="s">
        <v>273</v>
      </c>
      <c r="B139" s="670"/>
      <c r="C139" s="670"/>
      <c r="D139" s="670"/>
      <c r="E139" s="670"/>
      <c r="F139" s="670"/>
      <c r="G139" s="670"/>
      <c r="H139" s="670"/>
      <c r="I139" s="670"/>
      <c r="J139" s="670"/>
      <c r="K139" s="670"/>
    </row>
    <row r="140" spans="1:258" ht="15.75" customHeight="1" thickBot="1" x14ac:dyDescent="0.25">
      <c r="A140" s="490">
        <v>1</v>
      </c>
      <c r="B140" s="168" t="s">
        <v>231</v>
      </c>
      <c r="C140" s="168" t="s">
        <v>662</v>
      </c>
      <c r="D140" s="130">
        <v>1</v>
      </c>
      <c r="E140" s="130"/>
      <c r="F140" s="130"/>
      <c r="G140" s="130"/>
      <c r="H140" s="130"/>
      <c r="I140" s="130"/>
      <c r="J140" s="130"/>
      <c r="K140" s="133">
        <f t="shared" ref="K140:K158" si="14">SUM(D140:J140)</f>
        <v>1</v>
      </c>
    </row>
    <row r="141" spans="1:258" ht="13.5" customHeight="1" thickBot="1" x14ac:dyDescent="0.25">
      <c r="A141" s="490">
        <v>2</v>
      </c>
      <c r="B141" s="189" t="s">
        <v>683</v>
      </c>
      <c r="C141" s="189" t="s">
        <v>684</v>
      </c>
      <c r="D141" s="130"/>
      <c r="E141" s="130">
        <v>1</v>
      </c>
      <c r="F141" s="130">
        <v>3</v>
      </c>
      <c r="G141" s="130"/>
      <c r="H141" s="130"/>
      <c r="I141" s="130">
        <v>1</v>
      </c>
      <c r="J141" s="130"/>
      <c r="K141" s="133">
        <f t="shared" si="14"/>
        <v>5</v>
      </c>
    </row>
    <row r="142" spans="1:258" ht="24.75" customHeight="1" thickBot="1" x14ac:dyDescent="0.25">
      <c r="A142" s="490">
        <v>3</v>
      </c>
      <c r="B142" s="168" t="s">
        <v>652</v>
      </c>
      <c r="C142" s="168" t="s">
        <v>653</v>
      </c>
      <c r="D142" s="130"/>
      <c r="E142" s="130"/>
      <c r="F142" s="130">
        <v>2</v>
      </c>
      <c r="G142" s="130"/>
      <c r="H142" s="130"/>
      <c r="I142" s="130"/>
      <c r="J142" s="130"/>
      <c r="K142" s="133">
        <f t="shared" si="14"/>
        <v>2</v>
      </c>
    </row>
    <row r="143" spans="1:258" ht="11.25" customHeight="1" thickBot="1" x14ac:dyDescent="0.25">
      <c r="A143" s="490">
        <v>4</v>
      </c>
      <c r="B143" s="168" t="s">
        <v>406</v>
      </c>
      <c r="C143" s="168" t="s">
        <v>698</v>
      </c>
      <c r="D143" s="130"/>
      <c r="E143" s="130">
        <v>1</v>
      </c>
      <c r="F143" s="130"/>
      <c r="G143" s="130"/>
      <c r="H143" s="130"/>
      <c r="I143" s="130"/>
      <c r="J143" s="130"/>
      <c r="K143" s="133">
        <f t="shared" si="14"/>
        <v>1</v>
      </c>
    </row>
    <row r="144" spans="1:258" s="19" customFormat="1" ht="16.5" customHeight="1" thickBot="1" x14ac:dyDescent="0.3">
      <c r="A144" s="490">
        <v>5</v>
      </c>
      <c r="B144" s="129" t="s">
        <v>239</v>
      </c>
      <c r="C144" s="129" t="s">
        <v>601</v>
      </c>
      <c r="D144" s="130"/>
      <c r="E144" s="130">
        <v>1</v>
      </c>
      <c r="F144" s="130"/>
      <c r="G144" s="130"/>
      <c r="H144" s="130"/>
      <c r="I144" s="130"/>
      <c r="J144" s="130"/>
      <c r="K144" s="131">
        <f>SUM(D144:J144)</f>
        <v>1</v>
      </c>
      <c r="L144" s="56"/>
      <c r="M144" s="56"/>
      <c r="N144" s="54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 spans="1:258" s="20" customFormat="1" ht="18" customHeight="1" thickBot="1" x14ac:dyDescent="0.25">
      <c r="A145" s="490">
        <v>6</v>
      </c>
      <c r="B145" s="129" t="s">
        <v>259</v>
      </c>
      <c r="C145" s="129" t="s">
        <v>659</v>
      </c>
      <c r="D145" s="89"/>
      <c r="E145" s="89">
        <v>1</v>
      </c>
      <c r="F145" s="89"/>
      <c r="G145" s="89">
        <v>1</v>
      </c>
      <c r="H145" s="89"/>
      <c r="I145" s="89"/>
      <c r="J145" s="89"/>
      <c r="K145" s="133">
        <f t="shared" si="14"/>
        <v>2</v>
      </c>
      <c r="L145" s="54"/>
      <c r="M145" s="54"/>
      <c r="N145" s="48"/>
      <c r="O145" s="48"/>
      <c r="P145" s="54"/>
      <c r="Q145" s="54"/>
      <c r="R145" s="54"/>
      <c r="S145" s="54"/>
      <c r="T145" s="54"/>
      <c r="U145" s="54"/>
      <c r="V145" s="54"/>
      <c r="W145" s="54"/>
      <c r="X145" s="54"/>
      <c r="Y145" s="54"/>
    </row>
    <row r="146" spans="1:258" s="20" customFormat="1" ht="16.5" customHeight="1" thickBot="1" x14ac:dyDescent="0.25">
      <c r="A146" s="490">
        <v>7</v>
      </c>
      <c r="B146" s="8" t="s">
        <v>1059</v>
      </c>
      <c r="C146" s="8" t="s">
        <v>1043</v>
      </c>
      <c r="D146" s="89"/>
      <c r="E146" s="89"/>
      <c r="F146" s="89">
        <v>3</v>
      </c>
      <c r="G146" s="89"/>
      <c r="H146" s="89"/>
      <c r="I146" s="89"/>
      <c r="J146" s="89"/>
      <c r="K146" s="133">
        <f t="shared" si="14"/>
        <v>3</v>
      </c>
      <c r="L146" s="54"/>
      <c r="M146" s="54"/>
      <c r="N146" s="48"/>
      <c r="O146" s="48"/>
      <c r="P146" s="54"/>
      <c r="Q146" s="54"/>
      <c r="R146" s="54"/>
      <c r="S146" s="54"/>
      <c r="T146" s="54"/>
      <c r="U146" s="54"/>
      <c r="V146" s="54"/>
      <c r="W146" s="54"/>
      <c r="X146" s="54"/>
      <c r="Y146" s="54"/>
    </row>
    <row r="147" spans="1:258" ht="13.5" customHeight="1" thickBot="1" x14ac:dyDescent="0.25">
      <c r="A147" s="490">
        <v>8</v>
      </c>
      <c r="B147" s="10" t="s">
        <v>246</v>
      </c>
      <c r="C147" s="10" t="s">
        <v>916</v>
      </c>
      <c r="D147" s="130"/>
      <c r="E147" s="130"/>
      <c r="F147" s="130"/>
      <c r="G147" s="130"/>
      <c r="H147" s="130"/>
      <c r="I147" s="130">
        <v>1</v>
      </c>
      <c r="J147" s="130"/>
      <c r="K147" s="133">
        <f t="shared" si="14"/>
        <v>1</v>
      </c>
    </row>
    <row r="148" spans="1:258" s="4" customFormat="1" ht="13.5" customHeight="1" thickBot="1" x14ac:dyDescent="0.25">
      <c r="A148" s="490">
        <v>9</v>
      </c>
      <c r="B148" s="10" t="s">
        <v>1085</v>
      </c>
      <c r="C148" s="8" t="s">
        <v>1086</v>
      </c>
      <c r="D148" s="130"/>
      <c r="E148" s="130"/>
      <c r="F148" s="130">
        <v>1</v>
      </c>
      <c r="G148" s="130"/>
      <c r="H148" s="130"/>
      <c r="I148" s="130"/>
      <c r="J148" s="130"/>
      <c r="K148" s="133">
        <f t="shared" si="14"/>
        <v>1</v>
      </c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</row>
    <row r="149" spans="1:258" s="4" customFormat="1" ht="43.5" customHeight="1" thickBot="1" x14ac:dyDescent="0.25">
      <c r="A149" s="490">
        <v>10</v>
      </c>
      <c r="B149" s="10" t="s">
        <v>1087</v>
      </c>
      <c r="C149" s="10" t="s">
        <v>1088</v>
      </c>
      <c r="D149" s="130"/>
      <c r="E149" s="130"/>
      <c r="F149" s="130">
        <v>1</v>
      </c>
      <c r="G149" s="130"/>
      <c r="H149" s="130"/>
      <c r="I149" s="130"/>
      <c r="J149" s="130"/>
      <c r="K149" s="133">
        <f t="shared" si="14"/>
        <v>1</v>
      </c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</row>
    <row r="150" spans="1:258" s="4" customFormat="1" ht="15.75" customHeight="1" thickBot="1" x14ac:dyDescent="0.25">
      <c r="A150" s="490">
        <v>11</v>
      </c>
      <c r="B150" s="10" t="s">
        <v>1063</v>
      </c>
      <c r="C150" s="10" t="s">
        <v>1064</v>
      </c>
      <c r="D150" s="130"/>
      <c r="E150" s="130">
        <v>1</v>
      </c>
      <c r="F150" s="130"/>
      <c r="G150" s="130"/>
      <c r="H150" s="130"/>
      <c r="I150" s="130"/>
      <c r="J150" s="130"/>
      <c r="K150" s="133">
        <f t="shared" si="14"/>
        <v>1</v>
      </c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</row>
    <row r="151" spans="1:258" s="4" customFormat="1" ht="18" customHeight="1" thickBot="1" x14ac:dyDescent="0.25">
      <c r="A151" s="490">
        <v>12</v>
      </c>
      <c r="B151" s="10" t="s">
        <v>1065</v>
      </c>
      <c r="C151" s="10" t="s">
        <v>1066</v>
      </c>
      <c r="D151" s="130"/>
      <c r="E151" s="130">
        <v>1</v>
      </c>
      <c r="F151" s="130"/>
      <c r="G151" s="130"/>
      <c r="H151" s="130"/>
      <c r="I151" s="130"/>
      <c r="J151" s="130"/>
      <c r="K151" s="133">
        <f t="shared" si="14"/>
        <v>1</v>
      </c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</row>
    <row r="152" spans="1:258" s="4" customFormat="1" ht="17.25" customHeight="1" thickBot="1" x14ac:dyDescent="0.25">
      <c r="A152" s="490">
        <v>13</v>
      </c>
      <c r="B152" s="168" t="s">
        <v>229</v>
      </c>
      <c r="C152" s="168" t="s">
        <v>638</v>
      </c>
      <c r="D152" s="130"/>
      <c r="E152" s="130"/>
      <c r="F152" s="130">
        <v>1</v>
      </c>
      <c r="G152" s="130"/>
      <c r="H152" s="130"/>
      <c r="I152" s="130"/>
      <c r="J152" s="130"/>
      <c r="K152" s="133">
        <f t="shared" si="14"/>
        <v>1</v>
      </c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</row>
    <row r="153" spans="1:258" s="4" customFormat="1" ht="12.75" customHeight="1" thickBot="1" x14ac:dyDescent="0.25">
      <c r="A153" s="490">
        <v>14</v>
      </c>
      <c r="B153" s="8" t="s">
        <v>403</v>
      </c>
      <c r="C153" s="8" t="s">
        <v>244</v>
      </c>
      <c r="D153" s="130"/>
      <c r="E153" s="130"/>
      <c r="F153" s="130">
        <v>1</v>
      </c>
      <c r="G153" s="130"/>
      <c r="H153" s="130"/>
      <c r="I153" s="130"/>
      <c r="J153" s="130"/>
      <c r="K153" s="133">
        <f t="shared" si="14"/>
        <v>1</v>
      </c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</row>
    <row r="154" spans="1:258" s="4" customFormat="1" ht="13.5" customHeight="1" thickBot="1" x14ac:dyDescent="0.25">
      <c r="A154" s="490">
        <v>16</v>
      </c>
      <c r="B154" s="168" t="s">
        <v>450</v>
      </c>
      <c r="C154" s="168" t="s">
        <v>621</v>
      </c>
      <c r="D154" s="130"/>
      <c r="E154" s="130">
        <v>5</v>
      </c>
      <c r="F154" s="130">
        <v>5</v>
      </c>
      <c r="G154" s="130"/>
      <c r="H154" s="130"/>
      <c r="I154" s="130"/>
      <c r="J154" s="130"/>
      <c r="K154" s="133">
        <f t="shared" si="14"/>
        <v>10</v>
      </c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</row>
    <row r="155" spans="1:258" s="4" customFormat="1" ht="12" customHeight="1" thickBot="1" x14ac:dyDescent="0.25">
      <c r="A155" s="490">
        <v>19</v>
      </c>
      <c r="B155" s="168" t="s">
        <v>461</v>
      </c>
      <c r="C155" s="168" t="s">
        <v>677</v>
      </c>
      <c r="D155" s="130"/>
      <c r="E155" s="130">
        <v>4</v>
      </c>
      <c r="F155" s="130">
        <v>5</v>
      </c>
      <c r="G155" s="130"/>
      <c r="H155" s="130"/>
      <c r="I155" s="130"/>
      <c r="J155" s="130"/>
      <c r="K155" s="133">
        <f t="shared" si="14"/>
        <v>9</v>
      </c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</row>
    <row r="156" spans="1:258" s="4" customFormat="1" ht="14.25" customHeight="1" thickBot="1" x14ac:dyDescent="0.25">
      <c r="A156" s="490">
        <v>25</v>
      </c>
      <c r="B156" s="129" t="s">
        <v>266</v>
      </c>
      <c r="C156" s="129" t="s">
        <v>595</v>
      </c>
      <c r="D156" s="130"/>
      <c r="E156" s="130">
        <v>1</v>
      </c>
      <c r="F156" s="130"/>
      <c r="G156" s="130"/>
      <c r="H156" s="130"/>
      <c r="I156" s="130"/>
      <c r="J156" s="130"/>
      <c r="K156" s="133">
        <f t="shared" si="14"/>
        <v>1</v>
      </c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</row>
    <row r="157" spans="1:258" s="4" customFormat="1" ht="14.25" customHeight="1" thickBot="1" x14ac:dyDescent="0.25">
      <c r="A157" s="490">
        <v>26</v>
      </c>
      <c r="B157" s="129" t="s">
        <v>1061</v>
      </c>
      <c r="C157" s="129" t="s">
        <v>1122</v>
      </c>
      <c r="D157" s="130"/>
      <c r="E157" s="130"/>
      <c r="F157" s="130"/>
      <c r="G157" s="130"/>
      <c r="H157" s="130"/>
      <c r="I157" s="130">
        <v>1</v>
      </c>
      <c r="J157" s="130"/>
      <c r="K157" s="133">
        <f t="shared" si="14"/>
        <v>1</v>
      </c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</row>
    <row r="158" spans="1:258" s="4" customFormat="1" ht="14.25" customHeight="1" thickBot="1" x14ac:dyDescent="0.25">
      <c r="A158" s="490">
        <v>28</v>
      </c>
      <c r="B158" s="168" t="s">
        <v>261</v>
      </c>
      <c r="C158" s="168" t="s">
        <v>656</v>
      </c>
      <c r="D158" s="130">
        <v>1</v>
      </c>
      <c r="E158" s="130"/>
      <c r="F158" s="130"/>
      <c r="G158" s="130"/>
      <c r="H158" s="130"/>
      <c r="I158" s="130"/>
      <c r="J158" s="130"/>
      <c r="K158" s="133">
        <f t="shared" si="14"/>
        <v>1</v>
      </c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</row>
    <row r="159" spans="1:258" ht="22.5" customHeight="1" thickBot="1" x14ac:dyDescent="0.4">
      <c r="A159" s="121"/>
      <c r="B159" s="488" t="s">
        <v>224</v>
      </c>
      <c r="C159" s="117"/>
      <c r="D159" s="135">
        <f t="shared" ref="D159:K159" si="15">SUM(D140:D158)</f>
        <v>2</v>
      </c>
      <c r="E159" s="135">
        <f t="shared" si="15"/>
        <v>16</v>
      </c>
      <c r="F159" s="135">
        <f t="shared" si="15"/>
        <v>22</v>
      </c>
      <c r="G159" s="135">
        <f t="shared" si="15"/>
        <v>1</v>
      </c>
      <c r="H159" s="135">
        <f t="shared" si="15"/>
        <v>0</v>
      </c>
      <c r="I159" s="135">
        <f t="shared" si="15"/>
        <v>3</v>
      </c>
      <c r="J159" s="135">
        <f t="shared" si="15"/>
        <v>0</v>
      </c>
      <c r="K159" s="501">
        <f t="shared" si="15"/>
        <v>44</v>
      </c>
    </row>
    <row r="160" spans="1:258" ht="24.4" customHeight="1" thickBot="1" x14ac:dyDescent="0.25">
      <c r="A160" s="670" t="s">
        <v>274</v>
      </c>
      <c r="B160" s="670"/>
      <c r="C160" s="670"/>
      <c r="D160" s="670"/>
      <c r="E160" s="670"/>
      <c r="F160" s="670"/>
      <c r="G160" s="670"/>
      <c r="H160" s="670"/>
      <c r="I160" s="670"/>
      <c r="J160" s="670"/>
      <c r="K160" s="670"/>
    </row>
    <row r="161" spans="1:258" s="2" customFormat="1" ht="15" customHeight="1" thickBot="1" x14ac:dyDescent="0.25">
      <c r="A161" s="490">
        <v>1</v>
      </c>
      <c r="B161" s="91" t="s">
        <v>436</v>
      </c>
      <c r="C161" s="91" t="s">
        <v>1253</v>
      </c>
      <c r="D161" s="151"/>
      <c r="E161" s="151"/>
      <c r="F161" s="151"/>
      <c r="G161" s="151"/>
      <c r="H161" s="151"/>
      <c r="I161" s="151"/>
      <c r="J161" s="151">
        <v>2</v>
      </c>
      <c r="K161" s="133">
        <f t="shared" ref="K161:K205" si="16">SUM(D161:J161)</f>
        <v>2</v>
      </c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</row>
    <row r="162" spans="1:258" s="4" customFormat="1" ht="13.5" customHeight="1" thickBot="1" x14ac:dyDescent="0.25">
      <c r="A162" s="490">
        <v>2</v>
      </c>
      <c r="B162" s="168" t="s">
        <v>123</v>
      </c>
      <c r="C162" s="168" t="s">
        <v>598</v>
      </c>
      <c r="D162" s="130">
        <v>4</v>
      </c>
      <c r="E162" s="130">
        <v>2</v>
      </c>
      <c r="F162" s="130">
        <v>2</v>
      </c>
      <c r="G162" s="130"/>
      <c r="H162" s="130"/>
      <c r="I162" s="130"/>
      <c r="J162" s="130"/>
      <c r="K162" s="133">
        <f t="shared" si="16"/>
        <v>8</v>
      </c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</row>
    <row r="163" spans="1:258" ht="17.25" customHeight="1" thickBot="1" x14ac:dyDescent="0.25">
      <c r="A163" s="490">
        <v>3</v>
      </c>
      <c r="B163" s="168" t="s">
        <v>606</v>
      </c>
      <c r="C163" s="168" t="s">
        <v>605</v>
      </c>
      <c r="D163" s="130"/>
      <c r="E163" s="130">
        <v>3</v>
      </c>
      <c r="F163" s="130"/>
      <c r="G163" s="130"/>
      <c r="H163" s="130"/>
      <c r="I163" s="130"/>
      <c r="J163" s="130"/>
      <c r="K163" s="133">
        <f t="shared" si="16"/>
        <v>3</v>
      </c>
    </row>
    <row r="164" spans="1:258" ht="15" customHeight="1" thickBot="1" x14ac:dyDescent="0.25">
      <c r="A164" s="490">
        <v>4</v>
      </c>
      <c r="B164" s="168" t="s">
        <v>666</v>
      </c>
      <c r="C164" s="168" t="s">
        <v>667</v>
      </c>
      <c r="D164" s="130">
        <v>2</v>
      </c>
      <c r="E164" s="130"/>
      <c r="F164" s="130"/>
      <c r="G164" s="130"/>
      <c r="H164" s="130"/>
      <c r="I164" s="130"/>
      <c r="J164" s="130"/>
      <c r="K164" s="133">
        <f t="shared" si="16"/>
        <v>2</v>
      </c>
      <c r="N164" s="181"/>
      <c r="O164" s="181"/>
    </row>
    <row r="165" spans="1:258" ht="15" customHeight="1" thickBot="1" x14ac:dyDescent="0.25">
      <c r="A165" s="490">
        <v>5</v>
      </c>
      <c r="B165" s="190" t="s">
        <v>522</v>
      </c>
      <c r="C165" s="170" t="s">
        <v>700</v>
      </c>
      <c r="D165" s="130"/>
      <c r="E165" s="130"/>
      <c r="F165" s="130">
        <v>1</v>
      </c>
      <c r="G165" s="130"/>
      <c r="H165" s="130"/>
      <c r="I165" s="130"/>
      <c r="J165" s="130"/>
      <c r="K165" s="133">
        <f t="shared" si="16"/>
        <v>1</v>
      </c>
    </row>
    <row r="166" spans="1:258" ht="27" customHeight="1" thickBot="1" x14ac:dyDescent="0.25">
      <c r="A166" s="490">
        <v>6</v>
      </c>
      <c r="B166" s="168" t="s">
        <v>664</v>
      </c>
      <c r="C166" s="168" t="s">
        <v>665</v>
      </c>
      <c r="D166" s="130"/>
      <c r="E166" s="130"/>
      <c r="F166" s="130"/>
      <c r="G166" s="130"/>
      <c r="H166" s="130"/>
      <c r="I166" s="130">
        <v>1</v>
      </c>
      <c r="J166" s="130"/>
      <c r="K166" s="133">
        <f t="shared" si="16"/>
        <v>1</v>
      </c>
    </row>
    <row r="167" spans="1:258" ht="15" customHeight="1" thickBot="1" x14ac:dyDescent="0.25">
      <c r="A167" s="490">
        <v>7</v>
      </c>
      <c r="B167" s="10" t="s">
        <v>1071</v>
      </c>
      <c r="C167" s="10" t="s">
        <v>1072</v>
      </c>
      <c r="D167" s="130"/>
      <c r="E167" s="130">
        <v>1</v>
      </c>
      <c r="F167" s="130"/>
      <c r="G167" s="130"/>
      <c r="H167" s="130"/>
      <c r="I167" s="130"/>
      <c r="J167" s="130"/>
      <c r="K167" s="133">
        <f t="shared" si="16"/>
        <v>1</v>
      </c>
    </row>
    <row r="168" spans="1:258" s="4" customFormat="1" ht="26.25" customHeight="1" thickBot="1" x14ac:dyDescent="0.25">
      <c r="A168" s="490">
        <v>8</v>
      </c>
      <c r="B168" s="10" t="s">
        <v>1106</v>
      </c>
      <c r="C168" s="10" t="s">
        <v>1107</v>
      </c>
      <c r="D168" s="130"/>
      <c r="E168" s="130">
        <v>1</v>
      </c>
      <c r="F168" s="130"/>
      <c r="G168" s="130"/>
      <c r="H168" s="130"/>
      <c r="I168" s="130"/>
      <c r="J168" s="130"/>
      <c r="K168" s="133">
        <f t="shared" si="16"/>
        <v>1</v>
      </c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</row>
    <row r="169" spans="1:258" ht="26.25" customHeight="1" thickBot="1" x14ac:dyDescent="0.25">
      <c r="A169" s="490">
        <v>9</v>
      </c>
      <c r="B169" s="8" t="s">
        <v>425</v>
      </c>
      <c r="C169" s="8" t="s">
        <v>639</v>
      </c>
      <c r="D169" s="130"/>
      <c r="E169" s="130">
        <v>3</v>
      </c>
      <c r="F169" s="130"/>
      <c r="G169" s="130">
        <v>1</v>
      </c>
      <c r="H169" s="130"/>
      <c r="I169" s="130"/>
      <c r="J169" s="130"/>
      <c r="K169" s="133">
        <f t="shared" si="16"/>
        <v>4</v>
      </c>
    </row>
    <row r="170" spans="1:258" s="4" customFormat="1" ht="26.25" customHeight="1" thickBot="1" x14ac:dyDescent="0.25">
      <c r="A170" s="490">
        <v>10</v>
      </c>
      <c r="B170" s="8" t="s">
        <v>1110</v>
      </c>
      <c r="C170" s="8" t="s">
        <v>1111</v>
      </c>
      <c r="D170" s="130"/>
      <c r="E170" s="130">
        <v>1</v>
      </c>
      <c r="F170" s="130"/>
      <c r="G170" s="130"/>
      <c r="H170" s="130"/>
      <c r="I170" s="130"/>
      <c r="J170" s="130"/>
      <c r="K170" s="133">
        <f t="shared" si="16"/>
        <v>1</v>
      </c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</row>
    <row r="171" spans="1:258" ht="17.25" customHeight="1" thickBot="1" x14ac:dyDescent="0.25">
      <c r="A171" s="490">
        <v>11</v>
      </c>
      <c r="B171" s="8" t="s">
        <v>1073</v>
      </c>
      <c r="C171" s="8" t="s">
        <v>1074</v>
      </c>
      <c r="D171" s="130"/>
      <c r="E171" s="130">
        <v>1</v>
      </c>
      <c r="F171" s="130"/>
      <c r="G171" s="130"/>
      <c r="H171" s="130"/>
      <c r="I171" s="130"/>
      <c r="J171" s="130"/>
      <c r="K171" s="133">
        <f t="shared" si="16"/>
        <v>1</v>
      </c>
    </row>
    <row r="172" spans="1:258" s="19" customFormat="1" ht="15.75" customHeight="1" thickBot="1" x14ac:dyDescent="0.25">
      <c r="A172" s="490">
        <v>12</v>
      </c>
      <c r="B172" s="8" t="s">
        <v>1108</v>
      </c>
      <c r="C172" s="8" t="s">
        <v>1109</v>
      </c>
      <c r="D172" s="130"/>
      <c r="E172" s="130">
        <v>1</v>
      </c>
      <c r="F172" s="130"/>
      <c r="G172" s="130"/>
      <c r="H172" s="130"/>
      <c r="I172" s="130"/>
      <c r="J172" s="130"/>
      <c r="K172" s="133">
        <f t="shared" si="16"/>
        <v>1</v>
      </c>
      <c r="L172" s="56"/>
      <c r="M172" s="56"/>
      <c r="N172" s="48"/>
      <c r="O172" s="48"/>
      <c r="P172" s="48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8" s="19" customFormat="1" ht="15.75" customHeight="1" thickBot="1" x14ac:dyDescent="0.25">
      <c r="A173" s="490">
        <v>13</v>
      </c>
      <c r="B173" s="8" t="s">
        <v>1154</v>
      </c>
      <c r="C173" s="8" t="s">
        <v>1155</v>
      </c>
      <c r="D173" s="130"/>
      <c r="E173" s="130"/>
      <c r="F173" s="130">
        <v>1</v>
      </c>
      <c r="G173" s="130"/>
      <c r="H173" s="130"/>
      <c r="I173" s="130"/>
      <c r="J173" s="130"/>
      <c r="K173" s="133">
        <f t="shared" si="16"/>
        <v>1</v>
      </c>
      <c r="L173" s="56"/>
      <c r="M173" s="56"/>
      <c r="N173" s="48"/>
      <c r="O173" s="48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8" s="19" customFormat="1" ht="15.75" customHeight="1" thickBot="1" x14ac:dyDescent="0.3">
      <c r="A174" s="490">
        <v>14</v>
      </c>
      <c r="B174" s="475" t="s">
        <v>1103</v>
      </c>
      <c r="C174" s="475" t="s">
        <v>1104</v>
      </c>
      <c r="D174" s="130"/>
      <c r="E174" s="130">
        <v>1</v>
      </c>
      <c r="F174" s="130"/>
      <c r="G174" s="130"/>
      <c r="H174" s="130"/>
      <c r="I174" s="130"/>
      <c r="J174" s="130"/>
      <c r="K174" s="133">
        <f t="shared" si="16"/>
        <v>1</v>
      </c>
      <c r="L174" s="56"/>
      <c r="M174" s="56"/>
      <c r="N174" s="56"/>
      <c r="O174" s="48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8" s="19" customFormat="1" ht="15.75" customHeight="1" thickBot="1" x14ac:dyDescent="0.3">
      <c r="A175" s="490">
        <v>15</v>
      </c>
      <c r="B175" s="475" t="s">
        <v>1164</v>
      </c>
      <c r="C175" s="475" t="s">
        <v>1165</v>
      </c>
      <c r="D175" s="130"/>
      <c r="E175" s="130"/>
      <c r="F175" s="130">
        <v>1</v>
      </c>
      <c r="G175" s="130"/>
      <c r="H175" s="130"/>
      <c r="I175" s="130"/>
      <c r="J175" s="130"/>
      <c r="K175" s="133">
        <f t="shared" si="16"/>
        <v>1</v>
      </c>
      <c r="L175" s="56"/>
      <c r="M175" s="56"/>
      <c r="N175" s="56"/>
      <c r="O175" s="48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8" s="19" customFormat="1" ht="15.75" customHeight="1" thickBot="1" x14ac:dyDescent="0.3">
      <c r="A176" s="490">
        <v>16</v>
      </c>
      <c r="B176" s="475" t="s">
        <v>415</v>
      </c>
      <c r="C176" s="475" t="s">
        <v>1163</v>
      </c>
      <c r="D176" s="130"/>
      <c r="E176" s="130"/>
      <c r="F176" s="130">
        <v>1</v>
      </c>
      <c r="G176" s="130"/>
      <c r="H176" s="130"/>
      <c r="I176" s="130"/>
      <c r="J176" s="130"/>
      <c r="K176" s="133">
        <f t="shared" si="16"/>
        <v>1</v>
      </c>
      <c r="L176" s="56"/>
      <c r="M176" s="56"/>
      <c r="N176" s="56"/>
      <c r="O176" s="48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5" s="19" customFormat="1" ht="16.5" customHeight="1" thickBot="1" x14ac:dyDescent="0.25">
      <c r="A177" s="490">
        <v>17</v>
      </c>
      <c r="B177" s="168" t="s">
        <v>258</v>
      </c>
      <c r="C177" s="168" t="s">
        <v>701</v>
      </c>
      <c r="D177" s="130"/>
      <c r="E177" s="130">
        <v>2</v>
      </c>
      <c r="F177" s="130">
        <v>2</v>
      </c>
      <c r="G177" s="130">
        <v>2</v>
      </c>
      <c r="H177" s="130"/>
      <c r="I177" s="130"/>
      <c r="J177" s="130"/>
      <c r="K177" s="133">
        <f t="shared" si="16"/>
        <v>6</v>
      </c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 spans="1:25" s="19" customFormat="1" ht="33.75" customHeight="1" thickBot="1" x14ac:dyDescent="0.25">
      <c r="A178" s="490">
        <v>18</v>
      </c>
      <c r="B178" s="168" t="s">
        <v>1161</v>
      </c>
      <c r="C178" s="168" t="s">
        <v>1162</v>
      </c>
      <c r="D178" s="130"/>
      <c r="E178" s="130"/>
      <c r="F178" s="130">
        <v>1</v>
      </c>
      <c r="G178" s="130"/>
      <c r="H178" s="130"/>
      <c r="I178" s="130"/>
      <c r="J178" s="130"/>
      <c r="K178" s="133">
        <f t="shared" si="16"/>
        <v>1</v>
      </c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 spans="1:25" s="19" customFormat="1" ht="16.5" customHeight="1" thickBot="1" x14ac:dyDescent="0.25">
      <c r="A179" s="490">
        <v>19</v>
      </c>
      <c r="B179" s="168" t="s">
        <v>1159</v>
      </c>
      <c r="C179" s="168" t="s">
        <v>1160</v>
      </c>
      <c r="D179" s="130"/>
      <c r="E179" s="130"/>
      <c r="F179" s="130">
        <v>1</v>
      </c>
      <c r="G179" s="130"/>
      <c r="H179" s="130"/>
      <c r="I179" s="130"/>
      <c r="J179" s="130"/>
      <c r="K179" s="133">
        <f t="shared" si="16"/>
        <v>1</v>
      </c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 spans="1:25" s="19" customFormat="1" ht="16.5" customHeight="1" thickBot="1" x14ac:dyDescent="0.25">
      <c r="A180" s="490">
        <v>20</v>
      </c>
      <c r="B180" s="168" t="s">
        <v>525</v>
      </c>
      <c r="C180" s="168" t="s">
        <v>1158</v>
      </c>
      <c r="D180" s="130"/>
      <c r="E180" s="130"/>
      <c r="F180" s="130"/>
      <c r="G180" s="130">
        <v>1</v>
      </c>
      <c r="H180" s="130"/>
      <c r="I180" s="130"/>
      <c r="J180" s="130"/>
      <c r="K180" s="133">
        <f t="shared" si="16"/>
        <v>1</v>
      </c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 spans="1:25" s="19" customFormat="1" ht="16.5" customHeight="1" thickBot="1" x14ac:dyDescent="0.25">
      <c r="A181" s="490">
        <v>21</v>
      </c>
      <c r="B181" s="168" t="s">
        <v>525</v>
      </c>
      <c r="C181" s="168" t="s">
        <v>1157</v>
      </c>
      <c r="D181" s="130"/>
      <c r="E181" s="130"/>
      <c r="F181" s="130"/>
      <c r="G181" s="130">
        <v>1</v>
      </c>
      <c r="H181" s="130"/>
      <c r="I181" s="130"/>
      <c r="J181" s="130"/>
      <c r="K181" s="133">
        <f t="shared" si="16"/>
        <v>1</v>
      </c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 spans="1:25" s="20" customFormat="1" ht="16.5" customHeight="1" thickBot="1" x14ac:dyDescent="0.25">
      <c r="A182" s="490">
        <v>22</v>
      </c>
      <c r="B182" s="10" t="s">
        <v>198</v>
      </c>
      <c r="C182" s="10" t="s">
        <v>1156</v>
      </c>
      <c r="D182" s="89"/>
      <c r="E182" s="89"/>
      <c r="F182" s="89">
        <v>1</v>
      </c>
      <c r="G182" s="89"/>
      <c r="H182" s="89"/>
      <c r="I182" s="89"/>
      <c r="J182" s="89"/>
      <c r="K182" s="133">
        <f t="shared" si="16"/>
        <v>1</v>
      </c>
      <c r="L182" s="54"/>
      <c r="M182" s="54"/>
      <c r="N182" s="48"/>
      <c r="O182" s="56"/>
      <c r="P182" s="56"/>
      <c r="Q182" s="54"/>
      <c r="R182" s="54"/>
      <c r="S182" s="54"/>
      <c r="T182" s="54"/>
      <c r="U182" s="54"/>
      <c r="V182" s="54"/>
      <c r="W182" s="54"/>
      <c r="X182" s="54"/>
      <c r="Y182" s="54"/>
    </row>
    <row r="183" spans="1:25" s="20" customFormat="1" ht="16.5" customHeight="1" thickBot="1" x14ac:dyDescent="0.25">
      <c r="A183" s="490">
        <v>23</v>
      </c>
      <c r="B183" s="168" t="s">
        <v>231</v>
      </c>
      <c r="C183" s="168" t="s">
        <v>662</v>
      </c>
      <c r="D183" s="89">
        <v>1</v>
      </c>
      <c r="E183" s="89"/>
      <c r="F183" s="89"/>
      <c r="G183" s="89"/>
      <c r="H183" s="89"/>
      <c r="I183" s="89"/>
      <c r="J183" s="89"/>
      <c r="K183" s="133">
        <f t="shared" si="16"/>
        <v>1</v>
      </c>
      <c r="L183" s="54"/>
      <c r="M183" s="54"/>
      <c r="N183" s="54"/>
      <c r="O183" s="56"/>
      <c r="P183" s="54"/>
      <c r="Q183" s="54"/>
      <c r="R183" s="54"/>
      <c r="S183" s="54"/>
      <c r="T183" s="54"/>
      <c r="U183" s="54"/>
      <c r="V183" s="54"/>
      <c r="W183" s="54"/>
      <c r="X183" s="54"/>
      <c r="Y183" s="54"/>
    </row>
    <row r="184" spans="1:25" s="20" customFormat="1" ht="16.5" customHeight="1" thickBot="1" x14ac:dyDescent="0.25">
      <c r="A184" s="490">
        <v>24</v>
      </c>
      <c r="B184" s="144" t="s">
        <v>237</v>
      </c>
      <c r="C184" s="168" t="s">
        <v>647</v>
      </c>
      <c r="D184" s="89"/>
      <c r="E184" s="89"/>
      <c r="F184" s="89">
        <v>3</v>
      </c>
      <c r="G184" s="89"/>
      <c r="H184" s="89"/>
      <c r="I184" s="89"/>
      <c r="J184" s="89">
        <v>1</v>
      </c>
      <c r="K184" s="133">
        <f t="shared" si="16"/>
        <v>4</v>
      </c>
      <c r="L184" s="54"/>
      <c r="M184" s="54"/>
      <c r="N184" s="54"/>
      <c r="O184" s="56"/>
      <c r="P184" s="54"/>
      <c r="Q184" s="54"/>
      <c r="R184" s="54"/>
      <c r="S184" s="54"/>
      <c r="T184" s="54"/>
      <c r="U184" s="54"/>
      <c r="V184" s="54"/>
      <c r="W184" s="54"/>
      <c r="X184" s="54"/>
      <c r="Y184" s="54"/>
    </row>
    <row r="185" spans="1:25" s="20" customFormat="1" ht="16.5" customHeight="1" thickBot="1" x14ac:dyDescent="0.25">
      <c r="A185" s="490">
        <v>25</v>
      </c>
      <c r="B185" s="144" t="s">
        <v>526</v>
      </c>
      <c r="C185" s="168" t="s">
        <v>1142</v>
      </c>
      <c r="D185" s="89"/>
      <c r="E185" s="89"/>
      <c r="F185" s="89"/>
      <c r="G185" s="89">
        <v>1</v>
      </c>
      <c r="H185" s="89"/>
      <c r="I185" s="89"/>
      <c r="J185" s="89"/>
      <c r="K185" s="133">
        <f t="shared" si="16"/>
        <v>1</v>
      </c>
      <c r="L185" s="54"/>
      <c r="M185" s="54"/>
      <c r="N185" s="54"/>
      <c r="O185" s="56"/>
      <c r="P185" s="54"/>
      <c r="Q185" s="54"/>
      <c r="R185" s="54"/>
      <c r="S185" s="54"/>
      <c r="T185" s="54"/>
      <c r="U185" s="54"/>
      <c r="V185" s="54"/>
      <c r="W185" s="54"/>
      <c r="X185" s="54"/>
      <c r="Y185" s="54"/>
    </row>
    <row r="186" spans="1:25" s="20" customFormat="1" ht="16.5" customHeight="1" thickBot="1" x14ac:dyDescent="0.25">
      <c r="A186" s="490">
        <v>26</v>
      </c>
      <c r="B186" s="144" t="s">
        <v>525</v>
      </c>
      <c r="C186" s="168" t="s">
        <v>1143</v>
      </c>
      <c r="D186" s="89"/>
      <c r="E186" s="89"/>
      <c r="F186" s="89"/>
      <c r="G186" s="89">
        <v>1</v>
      </c>
      <c r="H186" s="89"/>
      <c r="I186" s="89"/>
      <c r="J186" s="89"/>
      <c r="K186" s="133">
        <f t="shared" si="16"/>
        <v>1</v>
      </c>
      <c r="L186" s="54"/>
      <c r="M186" s="54"/>
      <c r="N186" s="54"/>
      <c r="O186" s="56"/>
      <c r="P186" s="54"/>
      <c r="Q186" s="54"/>
      <c r="R186" s="54"/>
      <c r="S186" s="54"/>
      <c r="T186" s="54"/>
      <c r="U186" s="54"/>
      <c r="V186" s="54"/>
      <c r="W186" s="54"/>
      <c r="X186" s="54"/>
      <c r="Y186" s="54"/>
    </row>
    <row r="187" spans="1:25" s="20" customFormat="1" ht="15.75" customHeight="1" thickBot="1" x14ac:dyDescent="0.25">
      <c r="A187" s="490">
        <v>27</v>
      </c>
      <c r="B187" s="10" t="s">
        <v>1140</v>
      </c>
      <c r="C187" s="10" t="s">
        <v>1141</v>
      </c>
      <c r="D187" s="89"/>
      <c r="E187" s="89"/>
      <c r="F187" s="89"/>
      <c r="G187" s="89">
        <v>1</v>
      </c>
      <c r="H187" s="89"/>
      <c r="I187" s="89"/>
      <c r="J187" s="89"/>
      <c r="K187" s="133">
        <f t="shared" si="16"/>
        <v>1</v>
      </c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</row>
    <row r="188" spans="1:25" s="20" customFormat="1" ht="18" customHeight="1" thickBot="1" x14ac:dyDescent="0.25">
      <c r="A188" s="490">
        <v>28</v>
      </c>
      <c r="B188" s="10" t="s">
        <v>1120</v>
      </c>
      <c r="C188" s="10" t="s">
        <v>1121</v>
      </c>
      <c r="D188" s="89"/>
      <c r="E188" s="89"/>
      <c r="F188" s="89"/>
      <c r="G188" s="89"/>
      <c r="H188" s="89"/>
      <c r="I188" s="89">
        <v>1</v>
      </c>
      <c r="J188" s="89"/>
      <c r="K188" s="133">
        <f t="shared" si="16"/>
        <v>1</v>
      </c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</row>
    <row r="189" spans="1:25" s="20" customFormat="1" ht="12" customHeight="1" thickBot="1" x14ac:dyDescent="0.25">
      <c r="A189" s="490">
        <v>29</v>
      </c>
      <c r="B189" s="10" t="s">
        <v>1118</v>
      </c>
      <c r="C189" s="10" t="s">
        <v>1119</v>
      </c>
      <c r="D189" s="89"/>
      <c r="E189" s="89"/>
      <c r="F189" s="89"/>
      <c r="G189" s="89"/>
      <c r="H189" s="89"/>
      <c r="I189" s="89">
        <v>1</v>
      </c>
      <c r="J189" s="89"/>
      <c r="K189" s="133">
        <f t="shared" si="16"/>
        <v>1</v>
      </c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</row>
    <row r="190" spans="1:25" s="20" customFormat="1" ht="18.75" customHeight="1" thickBot="1" x14ac:dyDescent="0.25">
      <c r="A190" s="490">
        <v>30</v>
      </c>
      <c r="B190" s="10" t="s">
        <v>1116</v>
      </c>
      <c r="C190" s="10" t="s">
        <v>1117</v>
      </c>
      <c r="D190" s="89"/>
      <c r="E190" s="89"/>
      <c r="F190" s="89"/>
      <c r="G190" s="89"/>
      <c r="H190" s="89"/>
      <c r="I190" s="89">
        <v>1</v>
      </c>
      <c r="J190" s="89"/>
      <c r="K190" s="133">
        <f t="shared" si="16"/>
        <v>1</v>
      </c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</row>
    <row r="191" spans="1:25" s="20" customFormat="1" ht="18" customHeight="1" thickBot="1" x14ac:dyDescent="0.25">
      <c r="A191" s="490">
        <v>31</v>
      </c>
      <c r="B191" s="10" t="s">
        <v>1114</v>
      </c>
      <c r="C191" s="10" t="s">
        <v>1115</v>
      </c>
      <c r="D191" s="89"/>
      <c r="E191" s="89"/>
      <c r="F191" s="89"/>
      <c r="G191" s="89"/>
      <c r="H191" s="89"/>
      <c r="I191" s="89">
        <v>1</v>
      </c>
      <c r="J191" s="89"/>
      <c r="K191" s="133">
        <f t="shared" si="16"/>
        <v>1</v>
      </c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</row>
    <row r="192" spans="1:25" s="20" customFormat="1" ht="16.5" customHeight="1" thickBot="1" x14ac:dyDescent="0.25">
      <c r="A192" s="490">
        <v>32</v>
      </c>
      <c r="B192" s="10" t="s">
        <v>1112</v>
      </c>
      <c r="C192" s="10" t="s">
        <v>1113</v>
      </c>
      <c r="D192" s="89"/>
      <c r="E192" s="89"/>
      <c r="F192" s="89"/>
      <c r="G192" s="89"/>
      <c r="H192" s="89"/>
      <c r="I192" s="89">
        <v>1</v>
      </c>
      <c r="J192" s="89"/>
      <c r="K192" s="133">
        <f t="shared" si="16"/>
        <v>1</v>
      </c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</row>
    <row r="193" spans="1:25" s="20" customFormat="1" ht="20.25" customHeight="1" thickBot="1" x14ac:dyDescent="0.25">
      <c r="A193" s="490">
        <v>33</v>
      </c>
      <c r="B193" s="8" t="s">
        <v>403</v>
      </c>
      <c r="C193" s="8" t="s">
        <v>948</v>
      </c>
      <c r="D193" s="130"/>
      <c r="E193" s="130">
        <v>1</v>
      </c>
      <c r="F193" s="130"/>
      <c r="G193" s="89"/>
      <c r="H193" s="89"/>
      <c r="I193" s="89"/>
      <c r="J193" s="89"/>
      <c r="K193" s="133">
        <f t="shared" si="16"/>
        <v>1</v>
      </c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</row>
    <row r="194" spans="1:25" s="20" customFormat="1" ht="12" customHeight="1" thickBot="1" x14ac:dyDescent="0.25">
      <c r="A194" s="490">
        <v>34</v>
      </c>
      <c r="B194" s="129" t="s">
        <v>442</v>
      </c>
      <c r="C194" s="129" t="s">
        <v>1105</v>
      </c>
      <c r="D194" s="89"/>
      <c r="E194" s="89"/>
      <c r="F194" s="89"/>
      <c r="G194" s="89">
        <v>4</v>
      </c>
      <c r="H194" s="89"/>
      <c r="I194" s="89"/>
      <c r="J194" s="89"/>
      <c r="K194" s="133">
        <f t="shared" si="16"/>
        <v>4</v>
      </c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</row>
    <row r="195" spans="1:25" s="20" customFormat="1" ht="12" customHeight="1" thickBot="1" x14ac:dyDescent="0.25">
      <c r="A195" s="490">
        <v>35</v>
      </c>
      <c r="B195" s="129" t="s">
        <v>259</v>
      </c>
      <c r="C195" s="129" t="s">
        <v>659</v>
      </c>
      <c r="D195" s="89"/>
      <c r="E195" s="89">
        <v>2</v>
      </c>
      <c r="F195" s="89"/>
      <c r="G195" s="89">
        <v>1</v>
      </c>
      <c r="H195" s="89"/>
      <c r="I195" s="89"/>
      <c r="J195" s="89"/>
      <c r="K195" s="133">
        <f t="shared" si="16"/>
        <v>3</v>
      </c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</row>
    <row r="196" spans="1:25" s="20" customFormat="1" ht="12" customHeight="1" thickBot="1" x14ac:dyDescent="0.25">
      <c r="A196" s="490">
        <v>36</v>
      </c>
      <c r="B196" s="10" t="s">
        <v>1075</v>
      </c>
      <c r="C196" s="10" t="s">
        <v>1076</v>
      </c>
      <c r="D196" s="89"/>
      <c r="E196" s="89">
        <v>1</v>
      </c>
      <c r="F196" s="89"/>
      <c r="G196" s="89"/>
      <c r="H196" s="89"/>
      <c r="I196" s="89"/>
      <c r="J196" s="89"/>
      <c r="K196" s="133">
        <f t="shared" si="16"/>
        <v>1</v>
      </c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</row>
    <row r="197" spans="1:25" s="20" customFormat="1" ht="16.5" customHeight="1" thickBot="1" x14ac:dyDescent="0.25">
      <c r="A197" s="490">
        <v>37</v>
      </c>
      <c r="B197" s="10" t="s">
        <v>1081</v>
      </c>
      <c r="C197" s="10" t="s">
        <v>1082</v>
      </c>
      <c r="D197" s="89"/>
      <c r="E197" s="89">
        <v>1</v>
      </c>
      <c r="F197" s="89"/>
      <c r="G197" s="89"/>
      <c r="H197" s="89"/>
      <c r="I197" s="89"/>
      <c r="J197" s="89"/>
      <c r="K197" s="133">
        <f t="shared" si="16"/>
        <v>1</v>
      </c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</row>
    <row r="198" spans="1:25" s="20" customFormat="1" ht="16.5" customHeight="1" thickBot="1" x14ac:dyDescent="0.25">
      <c r="A198" s="490">
        <v>38</v>
      </c>
      <c r="B198" s="129" t="s">
        <v>267</v>
      </c>
      <c r="C198" s="129" t="s">
        <v>657</v>
      </c>
      <c r="D198" s="89">
        <v>1</v>
      </c>
      <c r="E198" s="89">
        <v>1</v>
      </c>
      <c r="F198" s="89">
        <v>1</v>
      </c>
      <c r="G198" s="89"/>
      <c r="H198" s="89"/>
      <c r="I198" s="89"/>
      <c r="J198" s="89"/>
      <c r="K198" s="133">
        <f t="shared" si="16"/>
        <v>3</v>
      </c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</row>
    <row r="199" spans="1:25" s="20" customFormat="1" ht="24.75" customHeight="1" thickBot="1" x14ac:dyDescent="0.25">
      <c r="A199" s="490">
        <v>39</v>
      </c>
      <c r="B199" s="10" t="s">
        <v>1077</v>
      </c>
      <c r="C199" s="10" t="s">
        <v>1078</v>
      </c>
      <c r="D199" s="89"/>
      <c r="E199" s="89">
        <v>1</v>
      </c>
      <c r="F199" s="89"/>
      <c r="G199" s="89"/>
      <c r="H199" s="89"/>
      <c r="I199" s="89"/>
      <c r="J199" s="89"/>
      <c r="K199" s="133">
        <f t="shared" si="16"/>
        <v>1</v>
      </c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</row>
    <row r="200" spans="1:25" s="20" customFormat="1" ht="16.5" customHeight="1" thickBot="1" x14ac:dyDescent="0.25">
      <c r="A200" s="490">
        <v>40</v>
      </c>
      <c r="B200" s="10" t="s">
        <v>1079</v>
      </c>
      <c r="C200" s="10" t="s">
        <v>1080</v>
      </c>
      <c r="D200" s="89"/>
      <c r="E200" s="89">
        <v>1</v>
      </c>
      <c r="F200" s="89"/>
      <c r="G200" s="89"/>
      <c r="H200" s="89"/>
      <c r="I200" s="89"/>
      <c r="J200" s="89"/>
      <c r="K200" s="133">
        <f t="shared" si="16"/>
        <v>1</v>
      </c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</row>
    <row r="201" spans="1:25" s="20" customFormat="1" ht="16.5" customHeight="1" thickBot="1" x14ac:dyDescent="0.25">
      <c r="A201" s="490">
        <v>41</v>
      </c>
      <c r="B201" s="129" t="s">
        <v>229</v>
      </c>
      <c r="C201" s="129" t="s">
        <v>638</v>
      </c>
      <c r="D201" s="89">
        <v>1</v>
      </c>
      <c r="E201" s="89"/>
      <c r="F201" s="89"/>
      <c r="G201" s="89"/>
      <c r="H201" s="89"/>
      <c r="I201" s="89"/>
      <c r="J201" s="89"/>
      <c r="K201" s="133">
        <f t="shared" si="16"/>
        <v>1</v>
      </c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</row>
    <row r="202" spans="1:25" s="20" customFormat="1" ht="16.5" customHeight="1" thickBot="1" x14ac:dyDescent="0.25">
      <c r="A202" s="490">
        <v>42</v>
      </c>
      <c r="B202" s="129" t="s">
        <v>239</v>
      </c>
      <c r="C202" s="171" t="s">
        <v>601</v>
      </c>
      <c r="D202" s="89">
        <v>2</v>
      </c>
      <c r="E202" s="89"/>
      <c r="F202" s="89"/>
      <c r="G202" s="89"/>
      <c r="H202" s="89"/>
      <c r="I202" s="89"/>
      <c r="J202" s="89"/>
      <c r="K202" s="133">
        <f t="shared" si="16"/>
        <v>2</v>
      </c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</row>
    <row r="203" spans="1:25" s="20" customFormat="1" ht="16.5" customHeight="1" thickBot="1" x14ac:dyDescent="0.25">
      <c r="A203" s="490">
        <v>43</v>
      </c>
      <c r="B203" s="7" t="s">
        <v>345</v>
      </c>
      <c r="C203" s="8" t="s">
        <v>623</v>
      </c>
      <c r="D203" s="89"/>
      <c r="E203" s="89"/>
      <c r="F203" s="89">
        <v>1</v>
      </c>
      <c r="G203" s="89"/>
      <c r="H203" s="89"/>
      <c r="I203" s="89"/>
      <c r="J203" s="89"/>
      <c r="K203" s="133">
        <f t="shared" si="16"/>
        <v>1</v>
      </c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</row>
    <row r="204" spans="1:25" s="20" customFormat="1" ht="16.5" customHeight="1" thickBot="1" x14ac:dyDescent="0.25">
      <c r="A204" s="490">
        <v>44</v>
      </c>
      <c r="B204" s="10" t="s">
        <v>1067</v>
      </c>
      <c r="C204" s="10" t="s">
        <v>1068</v>
      </c>
      <c r="D204" s="89"/>
      <c r="E204" s="89">
        <v>1</v>
      </c>
      <c r="F204" s="89"/>
      <c r="G204" s="89"/>
      <c r="H204" s="89"/>
      <c r="I204" s="89"/>
      <c r="J204" s="89"/>
      <c r="K204" s="133">
        <f t="shared" si="16"/>
        <v>1</v>
      </c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</row>
    <row r="205" spans="1:25" s="20" customFormat="1" ht="16.5" customHeight="1" thickBot="1" x14ac:dyDescent="0.25">
      <c r="A205" s="490">
        <v>45</v>
      </c>
      <c r="B205" s="10" t="s">
        <v>1069</v>
      </c>
      <c r="C205" s="10" t="s">
        <v>1070</v>
      </c>
      <c r="D205" s="89"/>
      <c r="E205" s="89">
        <v>1</v>
      </c>
      <c r="F205" s="89"/>
      <c r="G205" s="89"/>
      <c r="H205" s="89"/>
      <c r="I205" s="89"/>
      <c r="J205" s="89"/>
      <c r="K205" s="133">
        <f t="shared" si="16"/>
        <v>1</v>
      </c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</row>
    <row r="206" spans="1:25" ht="22.5" customHeight="1" thickBot="1" x14ac:dyDescent="0.4">
      <c r="A206" s="121"/>
      <c r="B206" s="12" t="s">
        <v>224</v>
      </c>
      <c r="C206" s="117"/>
      <c r="D206" s="135">
        <f t="shared" ref="D206:K206" si="17">SUM(D161:D205)</f>
        <v>11</v>
      </c>
      <c r="E206" s="135">
        <f t="shared" si="17"/>
        <v>26</v>
      </c>
      <c r="F206" s="135">
        <f t="shared" si="17"/>
        <v>16</v>
      </c>
      <c r="G206" s="135">
        <f t="shared" si="17"/>
        <v>13</v>
      </c>
      <c r="H206" s="135">
        <f t="shared" si="17"/>
        <v>0</v>
      </c>
      <c r="I206" s="135">
        <f t="shared" si="17"/>
        <v>6</v>
      </c>
      <c r="J206" s="135">
        <f t="shared" si="17"/>
        <v>3</v>
      </c>
      <c r="K206" s="501">
        <f t="shared" si="17"/>
        <v>75</v>
      </c>
      <c r="N206" s="54"/>
      <c r="O206" s="54"/>
      <c r="P206" s="54"/>
    </row>
    <row r="207" spans="1:25" ht="23.25" customHeight="1" thickBot="1" x14ac:dyDescent="0.25">
      <c r="A207" s="655" t="s">
        <v>275</v>
      </c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N207" s="55"/>
      <c r="O207" s="54"/>
    </row>
    <row r="208" spans="1:25" s="19" customFormat="1" ht="15.75" customHeight="1" thickBot="1" x14ac:dyDescent="0.25">
      <c r="A208" s="490">
        <v>1</v>
      </c>
      <c r="B208" s="8" t="s">
        <v>219</v>
      </c>
      <c r="C208" s="88" t="s">
        <v>220</v>
      </c>
      <c r="D208" s="130"/>
      <c r="E208" s="130"/>
      <c r="F208" s="130">
        <v>3</v>
      </c>
      <c r="G208" s="130"/>
      <c r="H208" s="130"/>
      <c r="I208" s="130">
        <v>3</v>
      </c>
      <c r="J208" s="130"/>
      <c r="K208" s="133">
        <f t="shared" ref="K208:K219" si="18">SUM(D208:J208)</f>
        <v>6</v>
      </c>
      <c r="L208" s="56"/>
      <c r="M208" s="56"/>
      <c r="N208" s="48"/>
      <c r="O208" s="55"/>
      <c r="P208" s="55"/>
      <c r="Q208" s="56"/>
      <c r="R208" s="56"/>
      <c r="S208" s="56"/>
      <c r="T208" s="56"/>
      <c r="U208" s="56"/>
      <c r="V208" s="56"/>
      <c r="W208" s="56"/>
      <c r="X208" s="56"/>
      <c r="Y208" s="56"/>
    </row>
    <row r="209" spans="1:258" s="19" customFormat="1" ht="14.25" customHeight="1" thickBot="1" x14ac:dyDescent="0.25">
      <c r="A209" s="490">
        <v>2</v>
      </c>
      <c r="B209" s="129" t="s">
        <v>267</v>
      </c>
      <c r="C209" s="129" t="s">
        <v>657</v>
      </c>
      <c r="D209" s="130"/>
      <c r="E209" s="130"/>
      <c r="F209" s="130">
        <v>4</v>
      </c>
      <c r="G209" s="130"/>
      <c r="H209" s="130"/>
      <c r="I209" s="130">
        <v>3</v>
      </c>
      <c r="J209" s="130"/>
      <c r="K209" s="133">
        <f t="shared" si="18"/>
        <v>7</v>
      </c>
      <c r="L209" s="56"/>
      <c r="M209" s="56"/>
      <c r="N209" s="56"/>
      <c r="O209" s="48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 spans="1:258" s="19" customFormat="1" ht="28.5" customHeight="1" thickBot="1" x14ac:dyDescent="0.25">
      <c r="A210" s="490">
        <v>3</v>
      </c>
      <c r="B210" s="8" t="s">
        <v>1100</v>
      </c>
      <c r="C210" s="8" t="s">
        <v>1101</v>
      </c>
      <c r="D210" s="130"/>
      <c r="E210" s="130">
        <v>1</v>
      </c>
      <c r="F210" s="130"/>
      <c r="G210" s="130"/>
      <c r="H210" s="130"/>
      <c r="I210" s="130"/>
      <c r="J210" s="130"/>
      <c r="K210" s="133">
        <f t="shared" si="18"/>
        <v>1</v>
      </c>
      <c r="L210" s="56"/>
      <c r="M210" s="56"/>
      <c r="N210" s="182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 spans="1:258" s="19" customFormat="1" ht="28.5" customHeight="1" thickBot="1" x14ac:dyDescent="0.25">
      <c r="A211" s="490">
        <v>4</v>
      </c>
      <c r="B211" s="8" t="s">
        <v>534</v>
      </c>
      <c r="C211" s="8" t="s">
        <v>1102</v>
      </c>
      <c r="D211" s="130"/>
      <c r="E211" s="130"/>
      <c r="F211" s="130">
        <v>1</v>
      </c>
      <c r="G211" s="130"/>
      <c r="H211" s="130"/>
      <c r="I211" s="130"/>
      <c r="J211" s="130"/>
      <c r="K211" s="133">
        <f t="shared" si="18"/>
        <v>1</v>
      </c>
      <c r="L211" s="56"/>
      <c r="M211" s="56"/>
      <c r="N211" s="182"/>
      <c r="O211" s="182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 spans="1:258" s="19" customFormat="1" ht="28.5" customHeight="1" thickBot="1" x14ac:dyDescent="0.25">
      <c r="A212" s="490">
        <v>5</v>
      </c>
      <c r="B212" s="8" t="s">
        <v>533</v>
      </c>
      <c r="C212" s="8" t="s">
        <v>1093</v>
      </c>
      <c r="D212" s="130"/>
      <c r="E212" s="130"/>
      <c r="F212" s="130">
        <v>1</v>
      </c>
      <c r="G212" s="130"/>
      <c r="H212" s="130"/>
      <c r="I212" s="130"/>
      <c r="J212" s="130"/>
      <c r="K212" s="133">
        <f t="shared" si="18"/>
        <v>1</v>
      </c>
      <c r="L212" s="56"/>
      <c r="M212" s="56"/>
      <c r="N212" s="182"/>
      <c r="O212" s="182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 spans="1:258" s="19" customFormat="1" ht="14.25" customHeight="1" thickBot="1" x14ac:dyDescent="0.25">
      <c r="A213" s="490">
        <v>6</v>
      </c>
      <c r="B213" s="168" t="s">
        <v>323</v>
      </c>
      <c r="C213" s="168" t="s">
        <v>637</v>
      </c>
      <c r="D213" s="130"/>
      <c r="E213" s="130">
        <v>5</v>
      </c>
      <c r="F213" s="130"/>
      <c r="G213" s="130"/>
      <c r="H213" s="130"/>
      <c r="I213" s="130"/>
      <c r="J213" s="130"/>
      <c r="K213" s="133">
        <f t="shared" si="18"/>
        <v>5</v>
      </c>
      <c r="L213" s="56"/>
      <c r="M213" s="56"/>
      <c r="N213" s="56"/>
      <c r="O213" s="182"/>
      <c r="P213" s="48"/>
      <c r="Q213" s="56"/>
      <c r="R213" s="56"/>
      <c r="S213" s="56"/>
      <c r="T213" s="56"/>
      <c r="U213" s="56"/>
      <c r="V213" s="56"/>
      <c r="W213" s="56"/>
      <c r="X213" s="56"/>
      <c r="Y213" s="56"/>
    </row>
    <row r="214" spans="1:258" s="19" customFormat="1" ht="14.25" customHeight="1" thickBot="1" x14ac:dyDescent="0.25">
      <c r="A214" s="490">
        <v>7</v>
      </c>
      <c r="B214" s="168" t="s">
        <v>328</v>
      </c>
      <c r="C214" s="168" t="s">
        <v>669</v>
      </c>
      <c r="D214" s="130"/>
      <c r="E214" s="130">
        <v>5</v>
      </c>
      <c r="F214" s="130">
        <v>8</v>
      </c>
      <c r="G214" s="130"/>
      <c r="H214" s="130"/>
      <c r="I214" s="130">
        <v>2</v>
      </c>
      <c r="J214" s="130"/>
      <c r="K214" s="133">
        <f t="shared" si="18"/>
        <v>15</v>
      </c>
      <c r="L214" s="56"/>
      <c r="M214" s="56"/>
      <c r="N214" s="56"/>
      <c r="O214" s="48"/>
      <c r="P214" s="48"/>
      <c r="Q214" s="56"/>
      <c r="R214" s="56"/>
      <c r="S214" s="56"/>
      <c r="T214" s="56"/>
      <c r="U214" s="56"/>
      <c r="V214" s="56"/>
      <c r="W214" s="56"/>
      <c r="X214" s="56"/>
      <c r="Y214" s="56"/>
    </row>
    <row r="215" spans="1:258" s="19" customFormat="1" ht="14.25" customHeight="1" thickBot="1" x14ac:dyDescent="0.25">
      <c r="A215" s="490">
        <v>8</v>
      </c>
      <c r="B215" s="129" t="s">
        <v>301</v>
      </c>
      <c r="C215" s="129" t="s">
        <v>610</v>
      </c>
      <c r="D215" s="130"/>
      <c r="E215" s="130">
        <v>1</v>
      </c>
      <c r="F215" s="130"/>
      <c r="G215" s="130"/>
      <c r="H215" s="130"/>
      <c r="I215" s="130"/>
      <c r="J215" s="130"/>
      <c r="K215" s="133">
        <f t="shared" si="18"/>
        <v>1</v>
      </c>
      <c r="L215" s="56"/>
      <c r="M215" s="56"/>
      <c r="N215" s="56"/>
      <c r="O215" s="48"/>
      <c r="P215" s="48"/>
      <c r="Q215" s="56"/>
      <c r="R215" s="56"/>
      <c r="S215" s="56"/>
      <c r="T215" s="56"/>
      <c r="U215" s="56"/>
      <c r="V215" s="56"/>
      <c r="W215" s="56"/>
      <c r="X215" s="56"/>
      <c r="Y215" s="56"/>
    </row>
    <row r="216" spans="1:258" s="19" customFormat="1" ht="14.25" customHeight="1" thickBot="1" x14ac:dyDescent="0.25">
      <c r="A216" s="490">
        <v>9</v>
      </c>
      <c r="B216" s="8" t="s">
        <v>1091</v>
      </c>
      <c r="C216" s="8" t="s">
        <v>1092</v>
      </c>
      <c r="D216" s="130"/>
      <c r="E216" s="130"/>
      <c r="F216" s="130">
        <v>1</v>
      </c>
      <c r="G216" s="130"/>
      <c r="H216" s="130"/>
      <c r="I216" s="130"/>
      <c r="J216" s="130"/>
      <c r="K216" s="133">
        <f t="shared" si="18"/>
        <v>1</v>
      </c>
      <c r="L216" s="56"/>
      <c r="M216" s="56"/>
      <c r="N216" s="56"/>
      <c r="O216" s="48"/>
      <c r="P216" s="48"/>
      <c r="Q216" s="56"/>
      <c r="R216" s="56"/>
      <c r="S216" s="56"/>
      <c r="T216" s="56"/>
      <c r="U216" s="56"/>
      <c r="V216" s="56"/>
      <c r="W216" s="56"/>
      <c r="X216" s="56"/>
      <c r="Y216" s="56"/>
    </row>
    <row r="217" spans="1:258" s="19" customFormat="1" ht="14.25" customHeight="1" thickBot="1" x14ac:dyDescent="0.25">
      <c r="A217" s="490">
        <v>10</v>
      </c>
      <c r="B217" s="8" t="s">
        <v>1094</v>
      </c>
      <c r="C217" s="8" t="s">
        <v>1095</v>
      </c>
      <c r="D217" s="130"/>
      <c r="E217" s="130"/>
      <c r="F217" s="130">
        <v>1</v>
      </c>
      <c r="G217" s="130"/>
      <c r="H217" s="130"/>
      <c r="I217" s="130"/>
      <c r="J217" s="130"/>
      <c r="K217" s="133">
        <f t="shared" si="18"/>
        <v>1</v>
      </c>
      <c r="L217" s="56"/>
      <c r="M217" s="56"/>
      <c r="N217" s="56"/>
      <c r="O217" s="48"/>
      <c r="P217" s="48"/>
      <c r="Q217" s="56"/>
      <c r="R217" s="56"/>
      <c r="S217" s="56"/>
      <c r="T217" s="56"/>
      <c r="U217" s="56"/>
      <c r="V217" s="56"/>
      <c r="W217" s="56"/>
      <c r="X217" s="56"/>
      <c r="Y217" s="56"/>
    </row>
    <row r="218" spans="1:258" s="19" customFormat="1" ht="14.25" customHeight="1" thickBot="1" x14ac:dyDescent="0.25">
      <c r="A218" s="490">
        <v>11</v>
      </c>
      <c r="B218" s="8" t="s">
        <v>1098</v>
      </c>
      <c r="C218" s="8" t="s">
        <v>1099</v>
      </c>
      <c r="D218" s="130"/>
      <c r="E218" s="130"/>
      <c r="F218" s="130">
        <v>1</v>
      </c>
      <c r="G218" s="130"/>
      <c r="H218" s="130"/>
      <c r="I218" s="130"/>
      <c r="J218" s="130"/>
      <c r="K218" s="133">
        <f t="shared" si="18"/>
        <v>1</v>
      </c>
      <c r="L218" s="56"/>
      <c r="M218" s="56"/>
      <c r="N218" s="56"/>
      <c r="O218" s="48"/>
      <c r="P218" s="48"/>
      <c r="Q218" s="56"/>
      <c r="R218" s="56"/>
      <c r="S218" s="56"/>
      <c r="T218" s="56"/>
      <c r="U218" s="56"/>
      <c r="V218" s="56"/>
      <c r="W218" s="56"/>
      <c r="X218" s="56"/>
      <c r="Y218" s="56"/>
    </row>
    <row r="219" spans="1:258" s="19" customFormat="1" ht="14.25" customHeight="1" thickBot="1" x14ac:dyDescent="0.25">
      <c r="A219" s="490">
        <v>12</v>
      </c>
      <c r="B219" s="8" t="s">
        <v>1096</v>
      </c>
      <c r="C219" s="8" t="s">
        <v>1097</v>
      </c>
      <c r="D219" s="130"/>
      <c r="E219" s="130"/>
      <c r="F219" s="130">
        <v>1</v>
      </c>
      <c r="G219" s="130"/>
      <c r="H219" s="130"/>
      <c r="I219" s="130"/>
      <c r="J219" s="130"/>
      <c r="K219" s="133">
        <f t="shared" si="18"/>
        <v>1</v>
      </c>
      <c r="L219" s="56"/>
      <c r="M219" s="56"/>
      <c r="N219" s="56"/>
      <c r="O219" s="48"/>
      <c r="P219" s="48"/>
      <c r="Q219" s="56"/>
      <c r="R219" s="56"/>
      <c r="S219" s="56"/>
      <c r="T219" s="56"/>
      <c r="U219" s="56"/>
      <c r="V219" s="56"/>
      <c r="W219" s="56"/>
      <c r="X219" s="56"/>
      <c r="Y219" s="56"/>
    </row>
    <row r="220" spans="1:258" ht="16.5" customHeight="1" thickBot="1" x14ac:dyDescent="0.4">
      <c r="A220" s="121"/>
      <c r="B220" s="12" t="s">
        <v>224</v>
      </c>
      <c r="C220" s="117"/>
      <c r="D220" s="135">
        <f t="shared" ref="D220:K220" si="19">SUM(D208:D219)</f>
        <v>0</v>
      </c>
      <c r="E220" s="135">
        <f t="shared" si="19"/>
        <v>12</v>
      </c>
      <c r="F220" s="135">
        <f t="shared" si="19"/>
        <v>21</v>
      </c>
      <c r="G220" s="135">
        <f t="shared" si="19"/>
        <v>0</v>
      </c>
      <c r="H220" s="135">
        <f t="shared" si="19"/>
        <v>0</v>
      </c>
      <c r="I220" s="135">
        <f t="shared" si="19"/>
        <v>8</v>
      </c>
      <c r="J220" s="135">
        <f t="shared" si="19"/>
        <v>0</v>
      </c>
      <c r="K220" s="501">
        <f t="shared" si="19"/>
        <v>41</v>
      </c>
      <c r="N220" s="56"/>
      <c r="P220" s="56"/>
    </row>
    <row r="221" spans="1:258" ht="24.4" customHeight="1" thickBot="1" x14ac:dyDescent="0.25">
      <c r="A221" s="671" t="s">
        <v>276</v>
      </c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N221" s="56"/>
      <c r="O221" s="56"/>
    </row>
    <row r="222" spans="1:258" s="4" customFormat="1" ht="24.4" customHeight="1" thickBot="1" x14ac:dyDescent="0.25">
      <c r="A222" s="84">
        <v>1</v>
      </c>
      <c r="B222" s="168" t="s">
        <v>257</v>
      </c>
      <c r="C222" s="168" t="s">
        <v>639</v>
      </c>
      <c r="D222" s="473"/>
      <c r="E222" s="473"/>
      <c r="F222" s="473"/>
      <c r="G222" s="473"/>
      <c r="H222" s="473"/>
      <c r="I222" s="84">
        <v>2</v>
      </c>
      <c r="J222" s="84">
        <v>3</v>
      </c>
      <c r="K222" s="133">
        <f t="shared" ref="K222:K239" si="20">SUM(D222:J222)</f>
        <v>5</v>
      </c>
      <c r="L222" s="48"/>
      <c r="M222" s="48"/>
      <c r="N222" s="56"/>
      <c r="O222" s="56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</row>
    <row r="223" spans="1:258" ht="25.5" customHeight="1" thickBot="1" x14ac:dyDescent="0.25">
      <c r="A223" s="490">
        <v>2</v>
      </c>
      <c r="B223" s="10" t="s">
        <v>416</v>
      </c>
      <c r="C223" s="10" t="s">
        <v>1178</v>
      </c>
      <c r="D223" s="89"/>
      <c r="E223" s="89"/>
      <c r="F223" s="89"/>
      <c r="G223" s="89">
        <v>1</v>
      </c>
      <c r="H223" s="89"/>
      <c r="I223" s="89"/>
      <c r="J223" s="89"/>
      <c r="K223" s="133">
        <f t="shared" si="20"/>
        <v>1</v>
      </c>
      <c r="O223" s="56"/>
    </row>
    <row r="224" spans="1:258" s="4" customFormat="1" ht="27.75" customHeight="1" thickBot="1" x14ac:dyDescent="0.25">
      <c r="A224" s="84">
        <v>3</v>
      </c>
      <c r="B224" s="129" t="s">
        <v>617</v>
      </c>
      <c r="C224" s="129" t="s">
        <v>618</v>
      </c>
      <c r="D224" s="89"/>
      <c r="E224" s="89"/>
      <c r="F224" s="89">
        <v>10</v>
      </c>
      <c r="G224" s="89"/>
      <c r="H224" s="89"/>
      <c r="I224" s="89"/>
      <c r="J224" s="89"/>
      <c r="K224" s="133">
        <f t="shared" si="20"/>
        <v>10</v>
      </c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</row>
    <row r="225" spans="1:258" s="4" customFormat="1" ht="16.5" customHeight="1" thickBot="1" x14ac:dyDescent="0.25">
      <c r="A225" s="490">
        <v>4</v>
      </c>
      <c r="B225" s="129" t="s">
        <v>267</v>
      </c>
      <c r="C225" s="129" t="s">
        <v>657</v>
      </c>
      <c r="D225" s="89"/>
      <c r="E225" s="89"/>
      <c r="F225" s="89">
        <v>4</v>
      </c>
      <c r="G225" s="89"/>
      <c r="H225" s="89"/>
      <c r="I225" s="89"/>
      <c r="J225" s="89"/>
      <c r="K225" s="133">
        <f t="shared" si="20"/>
        <v>4</v>
      </c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</row>
    <row r="226" spans="1:258" s="4" customFormat="1" ht="16.5" customHeight="1" thickBot="1" x14ac:dyDescent="0.25">
      <c r="A226" s="84">
        <v>5</v>
      </c>
      <c r="B226" s="168" t="s">
        <v>259</v>
      </c>
      <c r="C226" s="168" t="s">
        <v>659</v>
      </c>
      <c r="D226" s="89"/>
      <c r="E226" s="89"/>
      <c r="F226" s="89"/>
      <c r="G226" s="89">
        <v>1</v>
      </c>
      <c r="H226" s="89"/>
      <c r="I226" s="89"/>
      <c r="J226" s="89"/>
      <c r="K226" s="133">
        <f t="shared" si="20"/>
        <v>1</v>
      </c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</row>
    <row r="227" spans="1:258" s="4" customFormat="1" ht="16.5" customHeight="1" thickBot="1" x14ac:dyDescent="0.25">
      <c r="A227" s="490">
        <v>6</v>
      </c>
      <c r="B227" s="168" t="s">
        <v>123</v>
      </c>
      <c r="C227" s="168" t="s">
        <v>598</v>
      </c>
      <c r="D227" s="89"/>
      <c r="E227" s="89">
        <v>2</v>
      </c>
      <c r="F227" s="89">
        <v>1</v>
      </c>
      <c r="G227" s="89">
        <v>3</v>
      </c>
      <c r="H227" s="89"/>
      <c r="I227" s="89"/>
      <c r="J227" s="89">
        <v>3</v>
      </c>
      <c r="K227" s="133">
        <f t="shared" si="20"/>
        <v>9</v>
      </c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</row>
    <row r="228" spans="1:258" ht="16.5" customHeight="1" thickBot="1" x14ac:dyDescent="0.25">
      <c r="A228" s="84">
        <v>7</v>
      </c>
      <c r="B228" s="10" t="s">
        <v>246</v>
      </c>
      <c r="C228" s="10" t="s">
        <v>916</v>
      </c>
      <c r="D228" s="89"/>
      <c r="E228" s="89">
        <v>1</v>
      </c>
      <c r="F228" s="89"/>
      <c r="G228" s="89">
        <v>2</v>
      </c>
      <c r="H228" s="89"/>
      <c r="I228" s="89"/>
      <c r="J228" s="89"/>
      <c r="K228" s="133">
        <f t="shared" si="20"/>
        <v>3</v>
      </c>
    </row>
    <row r="229" spans="1:258" ht="14.25" customHeight="1" thickBot="1" x14ac:dyDescent="0.25">
      <c r="A229" s="490">
        <v>8</v>
      </c>
      <c r="B229" s="8" t="s">
        <v>839</v>
      </c>
      <c r="C229" s="8" t="s">
        <v>1175</v>
      </c>
      <c r="D229" s="89"/>
      <c r="E229" s="89">
        <v>1</v>
      </c>
      <c r="F229" s="89"/>
      <c r="G229" s="89"/>
      <c r="H229" s="89"/>
      <c r="I229" s="89"/>
      <c r="J229" s="89"/>
      <c r="K229" s="133">
        <f t="shared" si="20"/>
        <v>1</v>
      </c>
    </row>
    <row r="230" spans="1:258" s="4" customFormat="1" ht="16.5" customHeight="1" thickBot="1" x14ac:dyDescent="0.25">
      <c r="A230" s="84">
        <v>9</v>
      </c>
      <c r="B230" s="8" t="s">
        <v>532</v>
      </c>
      <c r="C230" s="8" t="s">
        <v>1176</v>
      </c>
      <c r="D230" s="89"/>
      <c r="E230" s="89"/>
      <c r="F230" s="89">
        <v>1</v>
      </c>
      <c r="G230" s="89"/>
      <c r="H230" s="89"/>
      <c r="I230" s="89"/>
      <c r="J230" s="89"/>
      <c r="K230" s="133">
        <f t="shared" si="20"/>
        <v>1</v>
      </c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</row>
    <row r="231" spans="1:258" s="4" customFormat="1" ht="15" customHeight="1" thickBot="1" x14ac:dyDescent="0.25">
      <c r="A231" s="490">
        <v>10</v>
      </c>
      <c r="B231" s="168" t="s">
        <v>328</v>
      </c>
      <c r="C231" s="168" t="s">
        <v>669</v>
      </c>
      <c r="D231" s="89"/>
      <c r="E231" s="89">
        <v>10</v>
      </c>
      <c r="F231" s="89">
        <v>5</v>
      </c>
      <c r="G231" s="89"/>
      <c r="H231" s="89"/>
      <c r="I231" s="89"/>
      <c r="J231" s="89"/>
      <c r="K231" s="133">
        <f t="shared" si="20"/>
        <v>15</v>
      </c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</row>
    <row r="232" spans="1:258" s="95" customFormat="1" ht="16.5" customHeight="1" thickBot="1" x14ac:dyDescent="0.25">
      <c r="A232" s="84">
        <v>11</v>
      </c>
      <c r="B232" s="129" t="s">
        <v>278</v>
      </c>
      <c r="C232" s="129" t="s">
        <v>587</v>
      </c>
      <c r="D232" s="89"/>
      <c r="E232" s="89"/>
      <c r="F232" s="89">
        <v>1</v>
      </c>
      <c r="G232" s="89"/>
      <c r="H232" s="89"/>
      <c r="I232" s="89">
        <v>1</v>
      </c>
      <c r="J232" s="89"/>
      <c r="K232" s="133">
        <f t="shared" si="20"/>
        <v>2</v>
      </c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  <c r="IP232" s="169"/>
      <c r="IQ232" s="169"/>
      <c r="IR232" s="169"/>
      <c r="IS232" s="169"/>
      <c r="IT232" s="169"/>
      <c r="IU232" s="169"/>
      <c r="IV232" s="169"/>
      <c r="IW232" s="169"/>
      <c r="IX232" s="169"/>
    </row>
    <row r="233" spans="1:258" s="95" customFormat="1" ht="16.5" customHeight="1" thickBot="1" x14ac:dyDescent="0.25">
      <c r="A233" s="490">
        <v>12</v>
      </c>
      <c r="B233" s="129" t="s">
        <v>278</v>
      </c>
      <c r="C233" s="129" t="s">
        <v>1177</v>
      </c>
      <c r="D233" s="89"/>
      <c r="E233" s="89"/>
      <c r="F233" s="89">
        <v>1</v>
      </c>
      <c r="G233" s="89"/>
      <c r="H233" s="89"/>
      <c r="I233" s="89">
        <v>1</v>
      </c>
      <c r="J233" s="89"/>
      <c r="K233" s="133">
        <f t="shared" si="20"/>
        <v>2</v>
      </c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  <c r="IP233" s="169"/>
      <c r="IQ233" s="169"/>
      <c r="IR233" s="169"/>
      <c r="IS233" s="169"/>
      <c r="IT233" s="169"/>
      <c r="IU233" s="169"/>
      <c r="IV233" s="169"/>
      <c r="IW233" s="169"/>
      <c r="IX233" s="169"/>
    </row>
    <row r="234" spans="1:258" s="4" customFormat="1" ht="16.5" customHeight="1" thickBot="1" x14ac:dyDescent="0.25">
      <c r="A234" s="84">
        <v>13</v>
      </c>
      <c r="B234" s="129" t="s">
        <v>277</v>
      </c>
      <c r="C234" s="129" t="s">
        <v>604</v>
      </c>
      <c r="D234" s="89"/>
      <c r="E234" s="89"/>
      <c r="F234" s="89">
        <v>1</v>
      </c>
      <c r="G234" s="89">
        <v>1</v>
      </c>
      <c r="H234" s="89"/>
      <c r="I234" s="89">
        <v>1</v>
      </c>
      <c r="J234" s="89"/>
      <c r="K234" s="133">
        <f t="shared" si="20"/>
        <v>3</v>
      </c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</row>
    <row r="235" spans="1:258" s="4" customFormat="1" ht="16.5" customHeight="1" thickBot="1" x14ac:dyDescent="0.25">
      <c r="A235" s="490">
        <v>14</v>
      </c>
      <c r="B235" s="10" t="s">
        <v>1173</v>
      </c>
      <c r="C235" s="10" t="s">
        <v>1174</v>
      </c>
      <c r="D235" s="150"/>
      <c r="E235" s="150"/>
      <c r="F235" s="150"/>
      <c r="G235" s="150"/>
      <c r="H235" s="150"/>
      <c r="I235" s="150">
        <v>1</v>
      </c>
      <c r="J235" s="150"/>
      <c r="K235" s="133">
        <f t="shared" si="20"/>
        <v>1</v>
      </c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</row>
    <row r="236" spans="1:258" s="95" customFormat="1" ht="16.5" customHeight="1" thickBot="1" x14ac:dyDescent="0.25">
      <c r="A236" s="84">
        <v>15</v>
      </c>
      <c r="B236" s="189" t="s">
        <v>683</v>
      </c>
      <c r="C236" s="189" t="s">
        <v>684</v>
      </c>
      <c r="D236" s="150"/>
      <c r="E236" s="150">
        <v>10</v>
      </c>
      <c r="F236" s="150"/>
      <c r="G236" s="150"/>
      <c r="H236" s="150"/>
      <c r="I236" s="150"/>
      <c r="J236" s="150"/>
      <c r="K236" s="133">
        <f t="shared" si="20"/>
        <v>10</v>
      </c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69"/>
      <c r="EC236" s="169"/>
      <c r="ED236" s="169"/>
      <c r="EE236" s="169"/>
      <c r="EF236" s="169"/>
      <c r="EG236" s="169"/>
      <c r="EH236" s="169"/>
      <c r="EI236" s="169"/>
      <c r="EJ236" s="169"/>
      <c r="EK236" s="169"/>
      <c r="EL236" s="169"/>
      <c r="EM236" s="169"/>
      <c r="EN236" s="169"/>
      <c r="EO236" s="169"/>
      <c r="EP236" s="169"/>
      <c r="EQ236" s="169"/>
      <c r="ER236" s="169"/>
      <c r="ES236" s="169"/>
      <c r="ET236" s="169"/>
      <c r="EU236" s="169"/>
      <c r="EV236" s="169"/>
      <c r="EW236" s="169"/>
      <c r="EX236" s="169"/>
      <c r="EY236" s="169"/>
      <c r="EZ236" s="169"/>
      <c r="FA236" s="169"/>
      <c r="FB236" s="169"/>
      <c r="FC236" s="169"/>
      <c r="FD236" s="169"/>
      <c r="FE236" s="169"/>
      <c r="FF236" s="169"/>
      <c r="FG236" s="169"/>
      <c r="FH236" s="169"/>
      <c r="FI236" s="169"/>
      <c r="FJ236" s="169"/>
      <c r="FK236" s="169"/>
      <c r="FL236" s="169"/>
      <c r="FM236" s="169"/>
      <c r="FN236" s="169"/>
      <c r="FO236" s="169"/>
      <c r="FP236" s="169"/>
      <c r="FQ236" s="169"/>
      <c r="FR236" s="169"/>
      <c r="FS236" s="169"/>
      <c r="FT236" s="169"/>
      <c r="FU236" s="169"/>
      <c r="FV236" s="169"/>
      <c r="FW236" s="169"/>
      <c r="FX236" s="169"/>
      <c r="FY236" s="169"/>
      <c r="FZ236" s="169"/>
      <c r="GA236" s="169"/>
      <c r="GB236" s="169"/>
      <c r="GC236" s="169"/>
      <c r="GD236" s="169"/>
      <c r="GE236" s="169"/>
      <c r="GF236" s="169"/>
      <c r="GG236" s="169"/>
      <c r="GH236" s="169"/>
      <c r="GI236" s="169"/>
      <c r="GJ236" s="169"/>
      <c r="GK236" s="169"/>
      <c r="GL236" s="169"/>
      <c r="GM236" s="169"/>
      <c r="GN236" s="169"/>
      <c r="GO236" s="169"/>
      <c r="GP236" s="169"/>
      <c r="GQ236" s="169"/>
      <c r="GR236" s="169"/>
      <c r="GS236" s="169"/>
      <c r="GT236" s="169"/>
      <c r="GU236" s="169"/>
      <c r="GV236" s="169"/>
      <c r="GW236" s="169"/>
      <c r="GX236" s="169"/>
      <c r="GY236" s="169"/>
      <c r="GZ236" s="169"/>
      <c r="HA236" s="169"/>
      <c r="HB236" s="169"/>
      <c r="HC236" s="169"/>
      <c r="HD236" s="169"/>
      <c r="HE236" s="169"/>
      <c r="HF236" s="169"/>
      <c r="HG236" s="169"/>
      <c r="HH236" s="169"/>
      <c r="HI236" s="169"/>
      <c r="HJ236" s="169"/>
      <c r="HK236" s="169"/>
      <c r="HL236" s="169"/>
      <c r="HM236" s="169"/>
      <c r="HN236" s="169"/>
      <c r="HO236" s="169"/>
      <c r="HP236" s="169"/>
      <c r="HQ236" s="169"/>
      <c r="HR236" s="169"/>
      <c r="HS236" s="169"/>
      <c r="HT236" s="169"/>
      <c r="HU236" s="169"/>
      <c r="HV236" s="169"/>
      <c r="HW236" s="169"/>
      <c r="HX236" s="169"/>
      <c r="HY236" s="169"/>
      <c r="HZ236" s="169"/>
      <c r="IA236" s="169"/>
      <c r="IB236" s="169"/>
      <c r="IC236" s="169"/>
      <c r="ID236" s="169"/>
      <c r="IE236" s="169"/>
      <c r="IF236" s="169"/>
      <c r="IG236" s="169"/>
      <c r="IH236" s="169"/>
      <c r="II236" s="169"/>
      <c r="IJ236" s="169"/>
      <c r="IK236" s="169"/>
      <c r="IL236" s="169"/>
      <c r="IM236" s="169"/>
      <c r="IN236" s="169"/>
      <c r="IO236" s="169"/>
      <c r="IP236" s="169"/>
      <c r="IQ236" s="169"/>
      <c r="IR236" s="169"/>
      <c r="IS236" s="169"/>
      <c r="IT236" s="169"/>
      <c r="IU236" s="169"/>
      <c r="IV236" s="169"/>
      <c r="IW236" s="169"/>
      <c r="IX236" s="169"/>
    </row>
    <row r="237" spans="1:258" s="4" customFormat="1" ht="14.25" customHeight="1" thickBot="1" x14ac:dyDescent="0.25">
      <c r="A237" s="490">
        <v>16</v>
      </c>
      <c r="B237" s="166" t="s">
        <v>579</v>
      </c>
      <c r="C237" s="92" t="s">
        <v>1267</v>
      </c>
      <c r="D237" s="150"/>
      <c r="E237" s="150">
        <v>4</v>
      </c>
      <c r="F237" s="150">
        <v>1</v>
      </c>
      <c r="G237" s="150"/>
      <c r="H237" s="150"/>
      <c r="I237" s="150"/>
      <c r="J237" s="150"/>
      <c r="K237" s="133">
        <f t="shared" si="20"/>
        <v>5</v>
      </c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</row>
    <row r="238" spans="1:258" s="4" customFormat="1" ht="16.5" customHeight="1" thickBot="1" x14ac:dyDescent="0.25">
      <c r="A238" s="84">
        <v>17</v>
      </c>
      <c r="B238" s="172" t="s">
        <v>450</v>
      </c>
      <c r="C238" s="168" t="s">
        <v>621</v>
      </c>
      <c r="D238" s="150"/>
      <c r="E238" s="150">
        <v>3</v>
      </c>
      <c r="F238" s="150">
        <v>2</v>
      </c>
      <c r="G238" s="150"/>
      <c r="H238" s="150"/>
      <c r="I238" s="150"/>
      <c r="J238" s="150"/>
      <c r="K238" s="133">
        <f t="shared" si="20"/>
        <v>5</v>
      </c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</row>
    <row r="239" spans="1:258" ht="16.5" customHeight="1" thickBot="1" x14ac:dyDescent="0.25">
      <c r="A239" s="84">
        <v>18</v>
      </c>
      <c r="B239" s="10" t="s">
        <v>279</v>
      </c>
      <c r="C239" s="10" t="s">
        <v>280</v>
      </c>
      <c r="D239" s="89"/>
      <c r="E239" s="89">
        <v>1</v>
      </c>
      <c r="F239" s="89">
        <v>3</v>
      </c>
      <c r="G239" s="89"/>
      <c r="H239" s="89"/>
      <c r="I239" s="89"/>
      <c r="J239" s="89"/>
      <c r="K239" s="133">
        <f t="shared" si="20"/>
        <v>4</v>
      </c>
    </row>
    <row r="240" spans="1:258" s="4" customFormat="1" ht="16.5" customHeight="1" thickBot="1" x14ac:dyDescent="0.4">
      <c r="A240" s="126"/>
      <c r="B240" s="489" t="s">
        <v>224</v>
      </c>
      <c r="C240" s="127"/>
      <c r="D240" s="152">
        <f t="shared" ref="D240:K240" si="21">SUM(D223:D239)</f>
        <v>0</v>
      </c>
      <c r="E240" s="152">
        <f t="shared" si="21"/>
        <v>32</v>
      </c>
      <c r="F240" s="152">
        <f t="shared" si="21"/>
        <v>30</v>
      </c>
      <c r="G240" s="152">
        <f t="shared" si="21"/>
        <v>8</v>
      </c>
      <c r="H240" s="152">
        <f t="shared" si="21"/>
        <v>0</v>
      </c>
      <c r="I240" s="152">
        <f t="shared" si="21"/>
        <v>4</v>
      </c>
      <c r="J240" s="152">
        <f t="shared" si="21"/>
        <v>3</v>
      </c>
      <c r="K240" s="503">
        <f t="shared" si="21"/>
        <v>77</v>
      </c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</row>
    <row r="241" spans="1:16384" s="4" customFormat="1" ht="36" customHeight="1" thickBot="1" x14ac:dyDescent="0.25">
      <c r="A241" s="655" t="s">
        <v>515</v>
      </c>
      <c r="B241" s="655"/>
      <c r="C241" s="655"/>
      <c r="D241" s="655"/>
      <c r="E241" s="655"/>
      <c r="F241" s="655"/>
      <c r="G241" s="655"/>
      <c r="H241" s="655"/>
      <c r="I241" s="655"/>
      <c r="J241" s="655"/>
      <c r="K241" s="669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</row>
    <row r="242" spans="1:16384" s="4" customFormat="1" ht="16.5" customHeight="1" thickBot="1" x14ac:dyDescent="0.25">
      <c r="A242" s="134">
        <v>1</v>
      </c>
      <c r="B242" s="129" t="s">
        <v>249</v>
      </c>
      <c r="C242" s="129" t="s">
        <v>622</v>
      </c>
      <c r="D242" s="153"/>
      <c r="E242" s="153">
        <v>1</v>
      </c>
      <c r="F242" s="153"/>
      <c r="G242" s="153"/>
      <c r="H242" s="153"/>
      <c r="I242" s="153"/>
      <c r="J242" s="153"/>
      <c r="K242" s="133">
        <f t="shared" ref="K242:K251" si="22">SUM(D242:J242)</f>
        <v>1</v>
      </c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</row>
    <row r="243" spans="1:16384" s="4" customFormat="1" ht="16.5" customHeight="1" thickBot="1" x14ac:dyDescent="0.25">
      <c r="A243" s="134">
        <v>2</v>
      </c>
      <c r="B243" s="129" t="s">
        <v>363</v>
      </c>
      <c r="C243" s="129" t="s">
        <v>611</v>
      </c>
      <c r="D243" s="153"/>
      <c r="E243" s="153"/>
      <c r="F243" s="153">
        <v>1</v>
      </c>
      <c r="G243" s="153"/>
      <c r="H243" s="153"/>
      <c r="I243" s="153"/>
      <c r="J243" s="153"/>
      <c r="K243" s="133">
        <f t="shared" si="22"/>
        <v>1</v>
      </c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</row>
    <row r="244" spans="1:16384" s="4" customFormat="1" ht="16.5" customHeight="1" thickBot="1" x14ac:dyDescent="0.25">
      <c r="A244" s="134">
        <v>3</v>
      </c>
      <c r="B244" s="129" t="s">
        <v>267</v>
      </c>
      <c r="C244" s="129" t="s">
        <v>657</v>
      </c>
      <c r="D244" s="129"/>
      <c r="E244" s="129"/>
      <c r="F244" s="129">
        <v>3</v>
      </c>
      <c r="G244" s="129"/>
      <c r="H244" s="129"/>
      <c r="I244" s="129"/>
      <c r="J244" s="129"/>
      <c r="K244" s="133">
        <f t="shared" si="22"/>
        <v>3</v>
      </c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77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29"/>
      <c r="BZ244" s="129"/>
      <c r="CA244" s="129"/>
      <c r="CB244" s="129"/>
      <c r="CC244" s="129"/>
      <c r="CD244" s="129"/>
      <c r="CE244" s="129"/>
      <c r="CF244" s="129"/>
      <c r="CG244" s="129"/>
      <c r="CH244" s="129"/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29"/>
      <c r="CS244" s="129"/>
      <c r="CT244" s="129"/>
      <c r="CU244" s="129"/>
      <c r="CV244" s="129"/>
      <c r="CW244" s="129"/>
      <c r="CX244" s="129"/>
      <c r="CY244" s="129"/>
      <c r="CZ244" s="129"/>
      <c r="DA244" s="129"/>
      <c r="DB244" s="129"/>
      <c r="DC244" s="129"/>
      <c r="DD244" s="129"/>
      <c r="DE244" s="129"/>
      <c r="DF244" s="129"/>
      <c r="DG244" s="129"/>
      <c r="DH244" s="129"/>
      <c r="DI244" s="129"/>
      <c r="DJ244" s="129"/>
      <c r="DK244" s="129"/>
      <c r="DL244" s="129"/>
      <c r="DM244" s="129"/>
      <c r="DN244" s="129"/>
      <c r="DO244" s="129"/>
      <c r="DP244" s="129"/>
      <c r="DQ244" s="129"/>
      <c r="DR244" s="129"/>
      <c r="DS244" s="129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29"/>
      <c r="ED244" s="129"/>
      <c r="EE244" s="129"/>
      <c r="EF244" s="129"/>
      <c r="EG244" s="129"/>
      <c r="EH244" s="129"/>
      <c r="EI244" s="129"/>
      <c r="EJ244" s="129"/>
      <c r="EK244" s="129"/>
      <c r="EL244" s="129"/>
      <c r="EM244" s="129"/>
      <c r="EN244" s="129"/>
      <c r="EO244" s="129"/>
      <c r="EP244" s="129"/>
      <c r="EQ244" s="129"/>
      <c r="ER244" s="129"/>
      <c r="ES244" s="129"/>
      <c r="ET244" s="129"/>
      <c r="EU244" s="129"/>
      <c r="EV244" s="129"/>
      <c r="EW244" s="129"/>
      <c r="EX244" s="129"/>
      <c r="EY244" s="129"/>
      <c r="EZ244" s="129"/>
      <c r="FA244" s="129"/>
      <c r="FB244" s="129"/>
      <c r="FC244" s="129"/>
      <c r="FD244" s="129"/>
      <c r="FE244" s="129"/>
      <c r="FF244" s="129"/>
      <c r="FG244" s="129"/>
      <c r="FH244" s="129"/>
      <c r="FI244" s="129"/>
      <c r="FJ244" s="129"/>
      <c r="FK244" s="129"/>
      <c r="FL244" s="129"/>
      <c r="FM244" s="129"/>
      <c r="FN244" s="129"/>
      <c r="FO244" s="129"/>
      <c r="FP244" s="129"/>
      <c r="FQ244" s="129"/>
      <c r="FR244" s="129"/>
      <c r="FS244" s="129"/>
      <c r="FT244" s="129"/>
      <c r="FU244" s="129"/>
      <c r="FV244" s="129"/>
      <c r="FW244" s="129"/>
      <c r="FX244" s="129"/>
      <c r="FY244" s="129"/>
      <c r="FZ244" s="129"/>
      <c r="GA244" s="129"/>
      <c r="GB244" s="129"/>
      <c r="GC244" s="129"/>
      <c r="GD244" s="129"/>
      <c r="GE244" s="129"/>
      <c r="GF244" s="129"/>
      <c r="GG244" s="129"/>
      <c r="GH244" s="129"/>
      <c r="GI244" s="129"/>
      <c r="GJ244" s="129"/>
      <c r="GK244" s="129"/>
      <c r="GL244" s="129"/>
      <c r="GM244" s="129"/>
      <c r="GN244" s="129"/>
      <c r="GO244" s="129"/>
      <c r="GP244" s="129"/>
      <c r="GQ244" s="129"/>
      <c r="GR244" s="129"/>
      <c r="GS244" s="129"/>
      <c r="GT244" s="129"/>
      <c r="GU244" s="129"/>
      <c r="GV244" s="129"/>
      <c r="GW244" s="129"/>
      <c r="GX244" s="129"/>
      <c r="GY244" s="129"/>
      <c r="GZ244" s="129"/>
      <c r="HA244" s="129"/>
      <c r="HB244" s="129"/>
      <c r="HC244" s="129"/>
      <c r="HD244" s="129"/>
      <c r="HE244" s="129"/>
      <c r="HF244" s="129"/>
      <c r="HG244" s="129"/>
      <c r="HH244" s="129"/>
      <c r="HI244" s="129"/>
      <c r="HJ244" s="129"/>
      <c r="HK244" s="129"/>
      <c r="HL244" s="129"/>
      <c r="HM244" s="129"/>
      <c r="HN244" s="129"/>
      <c r="HO244" s="129"/>
      <c r="HP244" s="129"/>
      <c r="HQ244" s="129"/>
      <c r="HR244" s="129"/>
      <c r="HS244" s="129"/>
      <c r="HT244" s="129"/>
      <c r="HU244" s="129"/>
      <c r="HV244" s="129"/>
      <c r="HW244" s="129"/>
      <c r="HX244" s="129"/>
      <c r="HY244" s="129"/>
      <c r="HZ244" s="129"/>
      <c r="IA244" s="129"/>
      <c r="IB244" s="129"/>
      <c r="IC244" s="129"/>
      <c r="ID244" s="129"/>
      <c r="IE244" s="129"/>
      <c r="IF244" s="129"/>
      <c r="IG244" s="129"/>
      <c r="IH244" s="129"/>
      <c r="II244" s="129"/>
      <c r="IJ244" s="129"/>
      <c r="IK244" s="129"/>
      <c r="IL244" s="129"/>
      <c r="IM244" s="129"/>
      <c r="IN244" s="129"/>
      <c r="IO244" s="129"/>
      <c r="IP244" s="129"/>
      <c r="IQ244" s="129"/>
      <c r="IR244" s="129"/>
      <c r="IS244" s="129"/>
      <c r="IT244" s="129"/>
      <c r="IU244" s="129"/>
      <c r="IV244" s="129"/>
      <c r="IW244" s="129"/>
      <c r="IX244" s="129"/>
      <c r="IY244" s="129"/>
      <c r="IZ244" s="129"/>
      <c r="JA244" s="129"/>
      <c r="JB244" s="129"/>
      <c r="JC244" s="129"/>
      <c r="JD244" s="129"/>
      <c r="JE244" s="129"/>
      <c r="JF244" s="129"/>
      <c r="JG244" s="129"/>
      <c r="JH244" s="129"/>
      <c r="JI244" s="129"/>
      <c r="JJ244" s="129"/>
      <c r="JK244" s="129"/>
      <c r="JL244" s="129"/>
      <c r="JM244" s="129"/>
      <c r="JN244" s="129"/>
      <c r="JO244" s="129"/>
      <c r="JP244" s="129"/>
      <c r="JQ244" s="129"/>
      <c r="JR244" s="129"/>
      <c r="JS244" s="129"/>
      <c r="JT244" s="129"/>
      <c r="JU244" s="129"/>
      <c r="JV244" s="129"/>
      <c r="JW244" s="129"/>
      <c r="JX244" s="129"/>
      <c r="JY244" s="129"/>
      <c r="JZ244" s="129"/>
      <c r="KA244" s="129"/>
      <c r="KB244" s="129"/>
      <c r="KC244" s="129"/>
      <c r="KD244" s="129"/>
      <c r="KE244" s="129"/>
      <c r="KF244" s="129"/>
      <c r="KG244" s="129"/>
      <c r="KH244" s="129"/>
      <c r="KI244" s="129"/>
      <c r="KJ244" s="129"/>
      <c r="KK244" s="129"/>
      <c r="KL244" s="129"/>
      <c r="KM244" s="129"/>
      <c r="KN244" s="129"/>
      <c r="KO244" s="129"/>
      <c r="KP244" s="129"/>
      <c r="KQ244" s="129"/>
      <c r="KR244" s="129"/>
      <c r="KS244" s="129"/>
      <c r="KT244" s="129"/>
      <c r="KU244" s="129"/>
      <c r="KV244" s="129"/>
      <c r="KW244" s="129"/>
      <c r="KX244" s="129"/>
      <c r="KY244" s="129"/>
      <c r="KZ244" s="129"/>
      <c r="LA244" s="129"/>
      <c r="LB244" s="129"/>
      <c r="LC244" s="129"/>
      <c r="LD244" s="129"/>
      <c r="LE244" s="129"/>
      <c r="LF244" s="129"/>
      <c r="LG244" s="129"/>
      <c r="LH244" s="129"/>
      <c r="LI244" s="129"/>
      <c r="LJ244" s="129"/>
      <c r="LK244" s="129"/>
      <c r="LL244" s="129"/>
      <c r="LM244" s="129"/>
      <c r="LN244" s="129"/>
      <c r="LO244" s="129"/>
      <c r="LP244" s="129"/>
      <c r="LQ244" s="129"/>
      <c r="LR244" s="129"/>
      <c r="LS244" s="129"/>
      <c r="LT244" s="129"/>
      <c r="LU244" s="129"/>
      <c r="LV244" s="129"/>
      <c r="LW244" s="129"/>
      <c r="LX244" s="129"/>
      <c r="LY244" s="129"/>
      <c r="LZ244" s="129"/>
      <c r="MA244" s="129"/>
      <c r="MB244" s="129"/>
      <c r="MC244" s="129"/>
      <c r="MD244" s="129"/>
      <c r="ME244" s="129"/>
      <c r="MF244" s="129"/>
      <c r="MG244" s="129"/>
      <c r="MH244" s="129"/>
      <c r="MI244" s="129"/>
      <c r="MJ244" s="129"/>
      <c r="MK244" s="129"/>
      <c r="ML244" s="129"/>
      <c r="MM244" s="129"/>
      <c r="MN244" s="129"/>
      <c r="MO244" s="129"/>
      <c r="MP244" s="129"/>
      <c r="MQ244" s="129"/>
      <c r="MR244" s="129"/>
      <c r="MS244" s="129"/>
      <c r="MT244" s="129"/>
      <c r="MU244" s="129"/>
      <c r="MV244" s="129"/>
      <c r="MW244" s="129"/>
      <c r="MX244" s="129"/>
      <c r="MY244" s="129"/>
      <c r="MZ244" s="129"/>
      <c r="NA244" s="129"/>
      <c r="NB244" s="129"/>
      <c r="NC244" s="129"/>
      <c r="ND244" s="129"/>
      <c r="NE244" s="129"/>
      <c r="NF244" s="129"/>
      <c r="NG244" s="129"/>
      <c r="NH244" s="129"/>
      <c r="NI244" s="129"/>
      <c r="NJ244" s="129"/>
      <c r="NK244" s="129"/>
      <c r="NL244" s="129"/>
      <c r="NM244" s="129"/>
      <c r="NN244" s="129"/>
      <c r="NO244" s="129"/>
      <c r="NP244" s="129"/>
      <c r="NQ244" s="129"/>
      <c r="NR244" s="129"/>
      <c r="NS244" s="129"/>
      <c r="NT244" s="129"/>
      <c r="NU244" s="129"/>
      <c r="NV244" s="129"/>
      <c r="NW244" s="129"/>
      <c r="NX244" s="129"/>
      <c r="NY244" s="129"/>
      <c r="NZ244" s="129"/>
      <c r="OA244" s="129"/>
      <c r="OB244" s="129"/>
      <c r="OC244" s="129"/>
      <c r="OD244" s="129"/>
      <c r="OE244" s="129"/>
      <c r="OF244" s="129"/>
      <c r="OG244" s="129"/>
      <c r="OH244" s="129"/>
      <c r="OI244" s="129"/>
      <c r="OJ244" s="129"/>
      <c r="OK244" s="129"/>
      <c r="OL244" s="129"/>
      <c r="OM244" s="129"/>
      <c r="ON244" s="129"/>
      <c r="OO244" s="129"/>
      <c r="OP244" s="129"/>
      <c r="OQ244" s="129"/>
      <c r="OR244" s="129"/>
      <c r="OS244" s="129"/>
      <c r="OT244" s="129"/>
      <c r="OU244" s="129"/>
      <c r="OV244" s="129"/>
      <c r="OW244" s="129"/>
      <c r="OX244" s="129"/>
      <c r="OY244" s="129"/>
      <c r="OZ244" s="129"/>
      <c r="PA244" s="129"/>
      <c r="PB244" s="129"/>
      <c r="PC244" s="129"/>
      <c r="PD244" s="129"/>
      <c r="PE244" s="129"/>
      <c r="PF244" s="129"/>
      <c r="PG244" s="129"/>
      <c r="PH244" s="129"/>
      <c r="PI244" s="129"/>
      <c r="PJ244" s="129"/>
      <c r="PK244" s="129"/>
      <c r="PL244" s="129"/>
      <c r="PM244" s="129"/>
      <c r="PN244" s="129"/>
      <c r="PO244" s="129"/>
      <c r="PP244" s="129"/>
      <c r="PQ244" s="129"/>
      <c r="PR244" s="129"/>
      <c r="PS244" s="129"/>
      <c r="PT244" s="129"/>
      <c r="PU244" s="129"/>
      <c r="PV244" s="129"/>
      <c r="PW244" s="129"/>
      <c r="PX244" s="129"/>
      <c r="PY244" s="129"/>
      <c r="PZ244" s="129"/>
      <c r="QA244" s="129"/>
      <c r="QB244" s="129"/>
      <c r="QC244" s="129"/>
      <c r="QD244" s="129"/>
      <c r="QE244" s="129"/>
      <c r="QF244" s="129"/>
      <c r="QG244" s="129"/>
      <c r="QH244" s="129"/>
      <c r="QI244" s="129"/>
      <c r="QJ244" s="129"/>
      <c r="QK244" s="129"/>
      <c r="QL244" s="129"/>
      <c r="QM244" s="129"/>
      <c r="QN244" s="129"/>
      <c r="QO244" s="129"/>
      <c r="QP244" s="129"/>
      <c r="QQ244" s="129"/>
      <c r="QR244" s="129"/>
      <c r="QS244" s="129"/>
      <c r="QT244" s="129"/>
      <c r="QU244" s="129"/>
      <c r="QV244" s="129"/>
      <c r="QW244" s="129"/>
      <c r="QX244" s="129"/>
      <c r="QY244" s="129"/>
      <c r="QZ244" s="129"/>
      <c r="RA244" s="129"/>
      <c r="RB244" s="129"/>
      <c r="RC244" s="129"/>
      <c r="RD244" s="129"/>
      <c r="RE244" s="129"/>
      <c r="RF244" s="129"/>
      <c r="RG244" s="129"/>
      <c r="RH244" s="129"/>
      <c r="RI244" s="129"/>
      <c r="RJ244" s="129"/>
      <c r="RK244" s="129"/>
      <c r="RL244" s="129"/>
      <c r="RM244" s="129"/>
      <c r="RN244" s="129"/>
      <c r="RO244" s="129"/>
      <c r="RP244" s="129"/>
      <c r="RQ244" s="129"/>
      <c r="RR244" s="129"/>
      <c r="RS244" s="129"/>
      <c r="RT244" s="129"/>
      <c r="RU244" s="129"/>
      <c r="RV244" s="129"/>
      <c r="RW244" s="129"/>
      <c r="RX244" s="129"/>
      <c r="RY244" s="129"/>
      <c r="RZ244" s="129"/>
      <c r="SA244" s="129"/>
      <c r="SB244" s="129"/>
      <c r="SC244" s="129"/>
      <c r="SD244" s="129"/>
      <c r="SE244" s="129"/>
      <c r="SF244" s="129"/>
      <c r="SG244" s="129"/>
      <c r="SH244" s="129"/>
      <c r="SI244" s="129"/>
      <c r="SJ244" s="129"/>
      <c r="SK244" s="129"/>
      <c r="SL244" s="129"/>
      <c r="SM244" s="129"/>
      <c r="SN244" s="129"/>
      <c r="SO244" s="129"/>
      <c r="SP244" s="129"/>
      <c r="SQ244" s="129"/>
      <c r="SR244" s="129"/>
      <c r="SS244" s="129"/>
      <c r="ST244" s="129"/>
      <c r="SU244" s="129"/>
      <c r="SV244" s="129"/>
      <c r="SW244" s="129"/>
      <c r="SX244" s="129"/>
      <c r="SY244" s="129"/>
      <c r="SZ244" s="129"/>
      <c r="TA244" s="129"/>
      <c r="TB244" s="129"/>
      <c r="TC244" s="129"/>
      <c r="TD244" s="129"/>
      <c r="TE244" s="129"/>
      <c r="TF244" s="129"/>
      <c r="TG244" s="129"/>
      <c r="TH244" s="129"/>
      <c r="TI244" s="129"/>
      <c r="TJ244" s="129"/>
      <c r="TK244" s="129"/>
      <c r="TL244" s="129"/>
      <c r="TM244" s="129"/>
      <c r="TN244" s="129"/>
      <c r="TO244" s="129"/>
      <c r="TP244" s="129"/>
      <c r="TQ244" s="129"/>
      <c r="TR244" s="129"/>
      <c r="TS244" s="129"/>
      <c r="TT244" s="129"/>
      <c r="TU244" s="129"/>
      <c r="TV244" s="129"/>
      <c r="TW244" s="129"/>
      <c r="TX244" s="129"/>
      <c r="TY244" s="129"/>
      <c r="TZ244" s="129"/>
      <c r="UA244" s="129"/>
      <c r="UB244" s="129"/>
      <c r="UC244" s="129"/>
      <c r="UD244" s="129"/>
      <c r="UE244" s="129"/>
      <c r="UF244" s="129"/>
      <c r="UG244" s="129"/>
      <c r="UH244" s="129"/>
      <c r="UI244" s="129"/>
      <c r="UJ244" s="129"/>
      <c r="UK244" s="129"/>
      <c r="UL244" s="129"/>
      <c r="UM244" s="129"/>
      <c r="UN244" s="129"/>
      <c r="UO244" s="129"/>
      <c r="UP244" s="129"/>
      <c r="UQ244" s="129"/>
      <c r="UR244" s="129"/>
      <c r="US244" s="129"/>
      <c r="UT244" s="129"/>
      <c r="UU244" s="129"/>
      <c r="UV244" s="129"/>
      <c r="UW244" s="129"/>
      <c r="UX244" s="129"/>
      <c r="UY244" s="129"/>
      <c r="UZ244" s="129"/>
      <c r="VA244" s="129"/>
      <c r="VB244" s="129"/>
      <c r="VC244" s="129"/>
      <c r="VD244" s="129"/>
      <c r="VE244" s="129"/>
      <c r="VF244" s="129"/>
      <c r="VG244" s="129"/>
      <c r="VH244" s="129"/>
      <c r="VI244" s="129"/>
      <c r="VJ244" s="129"/>
      <c r="VK244" s="129"/>
      <c r="VL244" s="129"/>
      <c r="VM244" s="129"/>
      <c r="VN244" s="129"/>
      <c r="VO244" s="129"/>
      <c r="VP244" s="129"/>
      <c r="VQ244" s="129"/>
      <c r="VR244" s="129"/>
      <c r="VS244" s="129"/>
      <c r="VT244" s="129"/>
      <c r="VU244" s="129"/>
      <c r="VV244" s="129"/>
      <c r="VW244" s="129"/>
      <c r="VX244" s="129"/>
      <c r="VY244" s="129"/>
      <c r="VZ244" s="129"/>
      <c r="WA244" s="129"/>
      <c r="WB244" s="129"/>
      <c r="WC244" s="129"/>
      <c r="WD244" s="129"/>
      <c r="WE244" s="129"/>
      <c r="WF244" s="129"/>
      <c r="WG244" s="129"/>
      <c r="WH244" s="129"/>
      <c r="WI244" s="129"/>
      <c r="WJ244" s="129"/>
      <c r="WK244" s="129"/>
      <c r="WL244" s="129"/>
      <c r="WM244" s="129"/>
      <c r="WN244" s="129"/>
      <c r="WO244" s="129"/>
      <c r="WP244" s="129"/>
      <c r="WQ244" s="129"/>
      <c r="WR244" s="129"/>
      <c r="WS244" s="129"/>
      <c r="WT244" s="129"/>
      <c r="WU244" s="129"/>
      <c r="WV244" s="129"/>
      <c r="WW244" s="129"/>
      <c r="WX244" s="129"/>
      <c r="WY244" s="129"/>
      <c r="WZ244" s="129"/>
      <c r="XA244" s="129"/>
      <c r="XB244" s="129"/>
      <c r="XC244" s="129"/>
      <c r="XD244" s="129"/>
      <c r="XE244" s="129"/>
      <c r="XF244" s="129"/>
      <c r="XG244" s="129"/>
      <c r="XH244" s="129"/>
      <c r="XI244" s="129"/>
      <c r="XJ244" s="129"/>
      <c r="XK244" s="129"/>
      <c r="XL244" s="129"/>
      <c r="XM244" s="129"/>
      <c r="XN244" s="129"/>
      <c r="XO244" s="129"/>
      <c r="XP244" s="129"/>
      <c r="XQ244" s="129"/>
      <c r="XR244" s="129"/>
      <c r="XS244" s="129"/>
      <c r="XT244" s="129"/>
      <c r="XU244" s="129"/>
      <c r="XV244" s="129"/>
      <c r="XW244" s="129"/>
      <c r="XX244" s="129"/>
      <c r="XY244" s="129"/>
      <c r="XZ244" s="129"/>
      <c r="YA244" s="129"/>
      <c r="YB244" s="129"/>
      <c r="YC244" s="129"/>
      <c r="YD244" s="129"/>
      <c r="YE244" s="129"/>
      <c r="YF244" s="129"/>
      <c r="YG244" s="129"/>
      <c r="YH244" s="129"/>
      <c r="YI244" s="129"/>
      <c r="YJ244" s="129"/>
      <c r="YK244" s="129"/>
      <c r="YL244" s="129"/>
      <c r="YM244" s="129"/>
      <c r="YN244" s="129"/>
      <c r="YO244" s="129"/>
      <c r="YP244" s="129"/>
      <c r="YQ244" s="129"/>
      <c r="YR244" s="129"/>
      <c r="YS244" s="129"/>
      <c r="YT244" s="129"/>
      <c r="YU244" s="129"/>
      <c r="YV244" s="129"/>
      <c r="YW244" s="129"/>
      <c r="YX244" s="129"/>
      <c r="YY244" s="129"/>
      <c r="YZ244" s="129"/>
      <c r="ZA244" s="129"/>
      <c r="ZB244" s="129"/>
      <c r="ZC244" s="129"/>
      <c r="ZD244" s="129"/>
      <c r="ZE244" s="129"/>
      <c r="ZF244" s="129"/>
      <c r="ZG244" s="129"/>
      <c r="ZH244" s="129"/>
      <c r="ZI244" s="129"/>
      <c r="ZJ244" s="129"/>
      <c r="ZK244" s="129"/>
      <c r="ZL244" s="129"/>
      <c r="ZM244" s="129"/>
      <c r="ZN244" s="129"/>
      <c r="ZO244" s="129"/>
      <c r="ZP244" s="129"/>
      <c r="ZQ244" s="129"/>
      <c r="ZR244" s="129"/>
      <c r="ZS244" s="129"/>
      <c r="ZT244" s="129"/>
      <c r="ZU244" s="129"/>
      <c r="ZV244" s="129"/>
      <c r="ZW244" s="129"/>
      <c r="ZX244" s="129"/>
      <c r="ZY244" s="129"/>
      <c r="ZZ244" s="129"/>
      <c r="AAA244" s="129"/>
      <c r="AAB244" s="129"/>
      <c r="AAC244" s="129"/>
      <c r="AAD244" s="129"/>
      <c r="AAE244" s="129"/>
      <c r="AAF244" s="129"/>
      <c r="AAG244" s="129"/>
      <c r="AAH244" s="129"/>
      <c r="AAI244" s="129"/>
      <c r="AAJ244" s="129"/>
      <c r="AAK244" s="129"/>
      <c r="AAL244" s="129"/>
      <c r="AAM244" s="129"/>
      <c r="AAN244" s="129"/>
      <c r="AAO244" s="129"/>
      <c r="AAP244" s="129"/>
      <c r="AAQ244" s="129"/>
      <c r="AAR244" s="129"/>
      <c r="AAS244" s="129"/>
      <c r="AAT244" s="129"/>
      <c r="AAU244" s="129"/>
      <c r="AAV244" s="129"/>
      <c r="AAW244" s="129"/>
      <c r="AAX244" s="129"/>
      <c r="AAY244" s="129"/>
      <c r="AAZ244" s="129"/>
      <c r="ABA244" s="129"/>
      <c r="ABB244" s="129"/>
      <c r="ABC244" s="129"/>
      <c r="ABD244" s="129"/>
      <c r="ABE244" s="129"/>
      <c r="ABF244" s="129"/>
      <c r="ABG244" s="129"/>
      <c r="ABH244" s="129"/>
      <c r="ABI244" s="129"/>
      <c r="ABJ244" s="129"/>
      <c r="ABK244" s="129"/>
      <c r="ABL244" s="129"/>
      <c r="ABM244" s="129"/>
      <c r="ABN244" s="129"/>
      <c r="ABO244" s="129"/>
      <c r="ABP244" s="129"/>
      <c r="ABQ244" s="129"/>
      <c r="ABR244" s="129"/>
      <c r="ABS244" s="129"/>
      <c r="ABT244" s="129"/>
      <c r="ABU244" s="129"/>
      <c r="ABV244" s="129"/>
      <c r="ABW244" s="129"/>
      <c r="ABX244" s="129"/>
      <c r="ABY244" s="129"/>
      <c r="ABZ244" s="129"/>
      <c r="ACA244" s="129"/>
      <c r="ACB244" s="129"/>
      <c r="ACC244" s="129"/>
      <c r="ACD244" s="129"/>
      <c r="ACE244" s="129"/>
      <c r="ACF244" s="129"/>
      <c r="ACG244" s="129"/>
      <c r="ACH244" s="129"/>
      <c r="ACI244" s="129"/>
      <c r="ACJ244" s="129"/>
      <c r="ACK244" s="129"/>
      <c r="ACL244" s="129"/>
      <c r="ACM244" s="129"/>
      <c r="ACN244" s="129"/>
      <c r="ACO244" s="129"/>
      <c r="ACP244" s="129"/>
      <c r="ACQ244" s="129"/>
      <c r="ACR244" s="129"/>
      <c r="ACS244" s="129"/>
      <c r="ACT244" s="129"/>
      <c r="ACU244" s="129"/>
      <c r="ACV244" s="129"/>
      <c r="ACW244" s="129"/>
      <c r="ACX244" s="129"/>
      <c r="ACY244" s="129"/>
      <c r="ACZ244" s="129"/>
      <c r="ADA244" s="129"/>
      <c r="ADB244" s="129"/>
      <c r="ADC244" s="129"/>
      <c r="ADD244" s="129"/>
      <c r="ADE244" s="129"/>
      <c r="ADF244" s="129"/>
      <c r="ADG244" s="129"/>
      <c r="ADH244" s="129"/>
      <c r="ADI244" s="129"/>
      <c r="ADJ244" s="129"/>
      <c r="ADK244" s="129"/>
      <c r="ADL244" s="129"/>
      <c r="ADM244" s="129"/>
      <c r="ADN244" s="129"/>
      <c r="ADO244" s="129"/>
      <c r="ADP244" s="129"/>
      <c r="ADQ244" s="129"/>
      <c r="ADR244" s="129"/>
      <c r="ADS244" s="129"/>
      <c r="ADT244" s="129"/>
      <c r="ADU244" s="129"/>
      <c r="ADV244" s="129"/>
      <c r="ADW244" s="129"/>
      <c r="ADX244" s="129"/>
      <c r="ADY244" s="129"/>
      <c r="ADZ244" s="129"/>
      <c r="AEA244" s="129"/>
      <c r="AEB244" s="129"/>
      <c r="AEC244" s="129"/>
      <c r="AED244" s="129"/>
      <c r="AEE244" s="129"/>
      <c r="AEF244" s="129"/>
      <c r="AEG244" s="129"/>
      <c r="AEH244" s="129"/>
      <c r="AEI244" s="129"/>
      <c r="AEJ244" s="129"/>
      <c r="AEK244" s="129"/>
      <c r="AEL244" s="129"/>
      <c r="AEM244" s="129"/>
      <c r="AEN244" s="129"/>
      <c r="AEO244" s="129"/>
      <c r="AEP244" s="129"/>
      <c r="AEQ244" s="129"/>
      <c r="AER244" s="129"/>
      <c r="AES244" s="129"/>
      <c r="AET244" s="129"/>
      <c r="AEU244" s="129"/>
      <c r="AEV244" s="129"/>
      <c r="AEW244" s="129"/>
      <c r="AEX244" s="129"/>
      <c r="AEY244" s="129"/>
      <c r="AEZ244" s="129"/>
      <c r="AFA244" s="129"/>
      <c r="AFB244" s="129"/>
      <c r="AFC244" s="129"/>
      <c r="AFD244" s="129"/>
      <c r="AFE244" s="129"/>
      <c r="AFF244" s="129"/>
      <c r="AFG244" s="129"/>
      <c r="AFH244" s="129"/>
      <c r="AFI244" s="129"/>
      <c r="AFJ244" s="129"/>
      <c r="AFK244" s="129"/>
      <c r="AFL244" s="129"/>
      <c r="AFM244" s="129"/>
      <c r="AFN244" s="129"/>
      <c r="AFO244" s="129"/>
      <c r="AFP244" s="129"/>
      <c r="AFQ244" s="129"/>
      <c r="AFR244" s="129"/>
      <c r="AFS244" s="129"/>
      <c r="AFT244" s="129"/>
      <c r="AFU244" s="129"/>
      <c r="AFV244" s="129"/>
      <c r="AFW244" s="129"/>
      <c r="AFX244" s="129"/>
      <c r="AFY244" s="129"/>
      <c r="AFZ244" s="129"/>
      <c r="AGA244" s="129"/>
      <c r="AGB244" s="129"/>
      <c r="AGC244" s="129"/>
      <c r="AGD244" s="129"/>
      <c r="AGE244" s="129"/>
      <c r="AGF244" s="129"/>
      <c r="AGG244" s="129"/>
      <c r="AGH244" s="129"/>
      <c r="AGI244" s="129"/>
      <c r="AGJ244" s="129"/>
      <c r="AGK244" s="129"/>
      <c r="AGL244" s="129"/>
      <c r="AGM244" s="129"/>
      <c r="AGN244" s="129"/>
      <c r="AGO244" s="129"/>
      <c r="AGP244" s="129"/>
      <c r="AGQ244" s="129"/>
      <c r="AGR244" s="129"/>
      <c r="AGS244" s="129"/>
      <c r="AGT244" s="129"/>
      <c r="AGU244" s="129"/>
      <c r="AGV244" s="129"/>
      <c r="AGW244" s="129"/>
      <c r="AGX244" s="129"/>
      <c r="AGY244" s="129"/>
      <c r="AGZ244" s="129"/>
      <c r="AHA244" s="129"/>
      <c r="AHB244" s="129"/>
      <c r="AHC244" s="129"/>
      <c r="AHD244" s="129"/>
      <c r="AHE244" s="129"/>
      <c r="AHF244" s="129"/>
      <c r="AHG244" s="129"/>
      <c r="AHH244" s="129"/>
      <c r="AHI244" s="129"/>
      <c r="AHJ244" s="129"/>
      <c r="AHK244" s="129"/>
      <c r="AHL244" s="129"/>
      <c r="AHM244" s="129"/>
      <c r="AHN244" s="129"/>
      <c r="AHO244" s="129"/>
      <c r="AHP244" s="129"/>
      <c r="AHQ244" s="129"/>
      <c r="AHR244" s="129"/>
      <c r="AHS244" s="129"/>
      <c r="AHT244" s="129"/>
      <c r="AHU244" s="129"/>
      <c r="AHV244" s="129"/>
      <c r="AHW244" s="129"/>
      <c r="AHX244" s="129"/>
      <c r="AHY244" s="129"/>
      <c r="AHZ244" s="129"/>
      <c r="AIA244" s="129"/>
      <c r="AIB244" s="129"/>
      <c r="AIC244" s="129"/>
      <c r="AID244" s="129"/>
      <c r="AIE244" s="129"/>
      <c r="AIF244" s="129"/>
      <c r="AIG244" s="129"/>
      <c r="AIH244" s="129"/>
      <c r="AII244" s="129"/>
      <c r="AIJ244" s="129"/>
      <c r="AIK244" s="129"/>
      <c r="AIL244" s="129"/>
      <c r="AIM244" s="129"/>
      <c r="AIN244" s="129"/>
      <c r="AIO244" s="129"/>
      <c r="AIP244" s="129"/>
      <c r="AIQ244" s="129"/>
      <c r="AIR244" s="129"/>
      <c r="AIS244" s="129"/>
      <c r="AIT244" s="129"/>
      <c r="AIU244" s="129"/>
      <c r="AIV244" s="129"/>
      <c r="AIW244" s="129"/>
      <c r="AIX244" s="129"/>
      <c r="AIY244" s="129"/>
      <c r="AIZ244" s="129"/>
      <c r="AJA244" s="129"/>
      <c r="AJB244" s="129"/>
      <c r="AJC244" s="129"/>
      <c r="AJD244" s="129"/>
      <c r="AJE244" s="129"/>
      <c r="AJF244" s="129"/>
      <c r="AJG244" s="129"/>
      <c r="AJH244" s="129"/>
      <c r="AJI244" s="129"/>
      <c r="AJJ244" s="129"/>
      <c r="AJK244" s="129"/>
      <c r="AJL244" s="129"/>
      <c r="AJM244" s="129"/>
      <c r="AJN244" s="129"/>
      <c r="AJO244" s="129"/>
      <c r="AJP244" s="129"/>
      <c r="AJQ244" s="129"/>
      <c r="AJR244" s="129"/>
      <c r="AJS244" s="129"/>
      <c r="AJT244" s="129"/>
      <c r="AJU244" s="129"/>
      <c r="AJV244" s="129"/>
      <c r="AJW244" s="129"/>
      <c r="AJX244" s="129"/>
      <c r="AJY244" s="129"/>
      <c r="AJZ244" s="129"/>
      <c r="AKA244" s="129"/>
      <c r="AKB244" s="129"/>
      <c r="AKC244" s="129"/>
      <c r="AKD244" s="129"/>
      <c r="AKE244" s="129"/>
      <c r="AKF244" s="129"/>
      <c r="AKG244" s="129"/>
      <c r="AKH244" s="129"/>
      <c r="AKI244" s="129"/>
      <c r="AKJ244" s="129"/>
      <c r="AKK244" s="129"/>
      <c r="AKL244" s="129"/>
      <c r="AKM244" s="129"/>
      <c r="AKN244" s="129"/>
      <c r="AKO244" s="129"/>
      <c r="AKP244" s="129"/>
      <c r="AKQ244" s="129"/>
      <c r="AKR244" s="129"/>
      <c r="AKS244" s="129"/>
      <c r="AKT244" s="129"/>
      <c r="AKU244" s="129"/>
      <c r="AKV244" s="129"/>
      <c r="AKW244" s="129"/>
      <c r="AKX244" s="129"/>
      <c r="AKY244" s="129"/>
      <c r="AKZ244" s="129"/>
      <c r="ALA244" s="129"/>
      <c r="ALB244" s="129"/>
      <c r="ALC244" s="129"/>
      <c r="ALD244" s="129"/>
      <c r="ALE244" s="129"/>
      <c r="ALF244" s="129"/>
      <c r="ALG244" s="129"/>
      <c r="ALH244" s="129"/>
      <c r="ALI244" s="129"/>
      <c r="ALJ244" s="129"/>
      <c r="ALK244" s="129"/>
      <c r="ALL244" s="129"/>
      <c r="ALM244" s="129"/>
      <c r="ALN244" s="129"/>
      <c r="ALO244" s="129"/>
      <c r="ALP244" s="129"/>
      <c r="ALQ244" s="129"/>
      <c r="ALR244" s="129"/>
      <c r="ALS244" s="129"/>
      <c r="ALT244" s="129"/>
      <c r="ALU244" s="129"/>
      <c r="ALV244" s="129"/>
      <c r="ALW244" s="129"/>
      <c r="ALX244" s="129"/>
      <c r="ALY244" s="129"/>
      <c r="ALZ244" s="129"/>
      <c r="AMA244" s="129"/>
      <c r="AMB244" s="129"/>
      <c r="AMC244" s="129"/>
      <c r="AMD244" s="129"/>
      <c r="AME244" s="129"/>
      <c r="AMF244" s="129"/>
      <c r="AMG244" s="129"/>
      <c r="AMH244" s="129"/>
      <c r="AMI244" s="129"/>
      <c r="AMJ244" s="129"/>
      <c r="AMK244" s="129"/>
      <c r="AML244" s="129"/>
      <c r="AMM244" s="129"/>
      <c r="AMN244" s="129"/>
      <c r="AMO244" s="129"/>
      <c r="AMP244" s="129"/>
      <c r="AMQ244" s="129"/>
      <c r="AMR244" s="129"/>
      <c r="AMS244" s="129"/>
      <c r="AMT244" s="129"/>
      <c r="AMU244" s="129"/>
      <c r="AMV244" s="129"/>
      <c r="AMW244" s="129"/>
      <c r="AMX244" s="129"/>
      <c r="AMY244" s="129"/>
      <c r="AMZ244" s="129"/>
      <c r="ANA244" s="129"/>
      <c r="ANB244" s="129"/>
      <c r="ANC244" s="129"/>
      <c r="AND244" s="129"/>
      <c r="ANE244" s="129"/>
      <c r="ANF244" s="129"/>
      <c r="ANG244" s="129"/>
      <c r="ANH244" s="129"/>
      <c r="ANI244" s="129"/>
      <c r="ANJ244" s="129"/>
      <c r="ANK244" s="129"/>
      <c r="ANL244" s="129"/>
      <c r="ANM244" s="129"/>
      <c r="ANN244" s="129"/>
      <c r="ANO244" s="129"/>
      <c r="ANP244" s="129"/>
      <c r="ANQ244" s="129"/>
      <c r="ANR244" s="129"/>
      <c r="ANS244" s="129"/>
      <c r="ANT244" s="129"/>
      <c r="ANU244" s="129"/>
      <c r="ANV244" s="129"/>
      <c r="ANW244" s="129"/>
      <c r="ANX244" s="129"/>
      <c r="ANY244" s="129"/>
      <c r="ANZ244" s="129"/>
      <c r="AOA244" s="129"/>
      <c r="AOB244" s="129"/>
      <c r="AOC244" s="129"/>
      <c r="AOD244" s="129"/>
      <c r="AOE244" s="129"/>
      <c r="AOF244" s="129"/>
      <c r="AOG244" s="129"/>
      <c r="AOH244" s="129"/>
      <c r="AOI244" s="129"/>
      <c r="AOJ244" s="129"/>
      <c r="AOK244" s="129"/>
      <c r="AOL244" s="129"/>
      <c r="AOM244" s="129"/>
      <c r="AON244" s="129"/>
      <c r="AOO244" s="129"/>
      <c r="AOP244" s="129"/>
      <c r="AOQ244" s="129"/>
      <c r="AOR244" s="129"/>
      <c r="AOS244" s="129"/>
      <c r="AOT244" s="129"/>
      <c r="AOU244" s="129"/>
      <c r="AOV244" s="129"/>
      <c r="AOW244" s="129"/>
      <c r="AOX244" s="129"/>
      <c r="AOY244" s="129"/>
      <c r="AOZ244" s="129"/>
      <c r="APA244" s="129"/>
      <c r="APB244" s="129"/>
      <c r="APC244" s="129"/>
      <c r="APD244" s="129"/>
      <c r="APE244" s="129"/>
      <c r="APF244" s="129"/>
      <c r="APG244" s="129"/>
      <c r="APH244" s="129"/>
      <c r="API244" s="129"/>
      <c r="APJ244" s="129"/>
      <c r="APK244" s="129"/>
      <c r="APL244" s="129"/>
      <c r="APM244" s="129"/>
      <c r="APN244" s="129"/>
      <c r="APO244" s="129"/>
      <c r="APP244" s="129"/>
      <c r="APQ244" s="129"/>
      <c r="APR244" s="129"/>
      <c r="APS244" s="129"/>
      <c r="APT244" s="129"/>
      <c r="APU244" s="129"/>
      <c r="APV244" s="129"/>
      <c r="APW244" s="129"/>
      <c r="APX244" s="129"/>
      <c r="APY244" s="129"/>
      <c r="APZ244" s="129"/>
      <c r="AQA244" s="129"/>
      <c r="AQB244" s="129"/>
      <c r="AQC244" s="129"/>
      <c r="AQD244" s="129"/>
      <c r="AQE244" s="129"/>
      <c r="AQF244" s="129"/>
      <c r="AQG244" s="129"/>
      <c r="AQH244" s="129"/>
      <c r="AQI244" s="129"/>
      <c r="AQJ244" s="129"/>
      <c r="AQK244" s="129"/>
      <c r="AQL244" s="129"/>
      <c r="AQM244" s="129"/>
      <c r="AQN244" s="129"/>
      <c r="AQO244" s="129"/>
      <c r="AQP244" s="129"/>
      <c r="AQQ244" s="129"/>
      <c r="AQR244" s="129"/>
      <c r="AQS244" s="129"/>
      <c r="AQT244" s="129"/>
      <c r="AQU244" s="129"/>
      <c r="AQV244" s="129"/>
      <c r="AQW244" s="129"/>
      <c r="AQX244" s="129"/>
      <c r="AQY244" s="129"/>
      <c r="AQZ244" s="129"/>
      <c r="ARA244" s="129"/>
      <c r="ARB244" s="129"/>
      <c r="ARC244" s="129"/>
      <c r="ARD244" s="129"/>
      <c r="ARE244" s="129"/>
      <c r="ARF244" s="129"/>
      <c r="ARG244" s="129"/>
      <c r="ARH244" s="129"/>
      <c r="ARI244" s="129"/>
      <c r="ARJ244" s="129"/>
      <c r="ARK244" s="129"/>
      <c r="ARL244" s="129"/>
      <c r="ARM244" s="129"/>
      <c r="ARN244" s="129"/>
      <c r="ARO244" s="129"/>
      <c r="ARP244" s="129"/>
      <c r="ARQ244" s="129"/>
      <c r="ARR244" s="129"/>
      <c r="ARS244" s="129"/>
      <c r="ART244" s="129"/>
      <c r="ARU244" s="129"/>
      <c r="ARV244" s="129"/>
      <c r="ARW244" s="129"/>
      <c r="ARX244" s="129"/>
      <c r="ARY244" s="129"/>
      <c r="ARZ244" s="129"/>
      <c r="ASA244" s="129"/>
      <c r="ASB244" s="129"/>
      <c r="ASC244" s="129"/>
      <c r="ASD244" s="129"/>
      <c r="ASE244" s="129"/>
      <c r="ASF244" s="129"/>
      <c r="ASG244" s="129"/>
      <c r="ASH244" s="129"/>
      <c r="ASI244" s="129"/>
      <c r="ASJ244" s="129"/>
      <c r="ASK244" s="129"/>
      <c r="ASL244" s="129"/>
      <c r="ASM244" s="129"/>
      <c r="ASN244" s="129"/>
      <c r="ASO244" s="129"/>
      <c r="ASP244" s="129"/>
      <c r="ASQ244" s="129"/>
      <c r="ASR244" s="129"/>
      <c r="ASS244" s="129"/>
      <c r="AST244" s="129"/>
      <c r="ASU244" s="129"/>
      <c r="ASV244" s="129"/>
      <c r="ASW244" s="129"/>
      <c r="ASX244" s="129"/>
      <c r="ASY244" s="129"/>
      <c r="ASZ244" s="129"/>
      <c r="ATA244" s="129"/>
      <c r="ATB244" s="129"/>
      <c r="ATC244" s="129"/>
      <c r="ATD244" s="129"/>
      <c r="ATE244" s="129"/>
      <c r="ATF244" s="129"/>
      <c r="ATG244" s="129"/>
      <c r="ATH244" s="129"/>
      <c r="ATI244" s="129"/>
      <c r="ATJ244" s="129"/>
      <c r="ATK244" s="129"/>
      <c r="ATL244" s="129"/>
      <c r="ATM244" s="129"/>
      <c r="ATN244" s="129"/>
      <c r="ATO244" s="129"/>
      <c r="ATP244" s="129"/>
      <c r="ATQ244" s="129"/>
      <c r="ATR244" s="129"/>
      <c r="ATS244" s="129"/>
      <c r="ATT244" s="129"/>
      <c r="ATU244" s="129"/>
      <c r="ATV244" s="129"/>
      <c r="ATW244" s="129"/>
      <c r="ATX244" s="129"/>
      <c r="ATY244" s="129"/>
      <c r="ATZ244" s="129"/>
      <c r="AUA244" s="129"/>
      <c r="AUB244" s="129"/>
      <c r="AUC244" s="129"/>
      <c r="AUD244" s="129"/>
      <c r="AUE244" s="129"/>
      <c r="AUF244" s="129"/>
      <c r="AUG244" s="129"/>
      <c r="AUH244" s="129"/>
      <c r="AUI244" s="129"/>
      <c r="AUJ244" s="129"/>
      <c r="AUK244" s="129"/>
      <c r="AUL244" s="129"/>
      <c r="AUM244" s="129"/>
      <c r="AUN244" s="129"/>
      <c r="AUO244" s="129"/>
      <c r="AUP244" s="129"/>
      <c r="AUQ244" s="129"/>
      <c r="AUR244" s="129"/>
      <c r="AUS244" s="129"/>
      <c r="AUT244" s="129"/>
      <c r="AUU244" s="129"/>
      <c r="AUV244" s="129"/>
      <c r="AUW244" s="129"/>
      <c r="AUX244" s="129"/>
      <c r="AUY244" s="129"/>
      <c r="AUZ244" s="129"/>
      <c r="AVA244" s="129"/>
      <c r="AVB244" s="129"/>
      <c r="AVC244" s="129"/>
      <c r="AVD244" s="129"/>
      <c r="AVE244" s="129"/>
      <c r="AVF244" s="129"/>
      <c r="AVG244" s="129"/>
      <c r="AVH244" s="129"/>
      <c r="AVI244" s="129"/>
      <c r="AVJ244" s="129"/>
      <c r="AVK244" s="129"/>
      <c r="AVL244" s="129"/>
      <c r="AVM244" s="129"/>
      <c r="AVN244" s="129"/>
      <c r="AVO244" s="129"/>
      <c r="AVP244" s="129"/>
      <c r="AVQ244" s="129"/>
      <c r="AVR244" s="129"/>
      <c r="AVS244" s="129"/>
      <c r="AVT244" s="129"/>
      <c r="AVU244" s="129"/>
      <c r="AVV244" s="129"/>
      <c r="AVW244" s="129"/>
      <c r="AVX244" s="129"/>
      <c r="AVY244" s="129"/>
      <c r="AVZ244" s="129"/>
      <c r="AWA244" s="129"/>
      <c r="AWB244" s="129"/>
      <c r="AWC244" s="129"/>
      <c r="AWD244" s="129"/>
      <c r="AWE244" s="129"/>
      <c r="AWF244" s="129"/>
      <c r="AWG244" s="129"/>
      <c r="AWH244" s="129"/>
      <c r="AWI244" s="129"/>
      <c r="AWJ244" s="129"/>
      <c r="AWK244" s="129"/>
      <c r="AWL244" s="129"/>
      <c r="AWM244" s="129"/>
      <c r="AWN244" s="129"/>
      <c r="AWO244" s="129"/>
      <c r="AWP244" s="129"/>
      <c r="AWQ244" s="129"/>
      <c r="AWR244" s="129"/>
      <c r="AWS244" s="129"/>
      <c r="AWT244" s="129"/>
      <c r="AWU244" s="129"/>
      <c r="AWV244" s="129"/>
      <c r="AWW244" s="129"/>
      <c r="AWX244" s="129"/>
      <c r="AWY244" s="129"/>
      <c r="AWZ244" s="129"/>
      <c r="AXA244" s="129"/>
      <c r="AXB244" s="129"/>
      <c r="AXC244" s="129"/>
      <c r="AXD244" s="129"/>
      <c r="AXE244" s="129"/>
      <c r="AXF244" s="129"/>
      <c r="AXG244" s="129"/>
      <c r="AXH244" s="129"/>
      <c r="AXI244" s="129"/>
      <c r="AXJ244" s="129"/>
      <c r="AXK244" s="129"/>
      <c r="AXL244" s="129"/>
      <c r="AXM244" s="129"/>
      <c r="AXN244" s="129"/>
      <c r="AXO244" s="129"/>
      <c r="AXP244" s="129"/>
      <c r="AXQ244" s="129"/>
      <c r="AXR244" s="129"/>
      <c r="AXS244" s="129"/>
      <c r="AXT244" s="129"/>
      <c r="AXU244" s="129"/>
      <c r="AXV244" s="129"/>
      <c r="AXW244" s="129"/>
      <c r="AXX244" s="129"/>
      <c r="AXY244" s="129"/>
      <c r="AXZ244" s="129"/>
      <c r="AYA244" s="129"/>
      <c r="AYB244" s="129"/>
      <c r="AYC244" s="129"/>
      <c r="AYD244" s="129"/>
      <c r="AYE244" s="129"/>
      <c r="AYF244" s="129"/>
      <c r="AYG244" s="129"/>
      <c r="AYH244" s="129"/>
      <c r="AYI244" s="129"/>
      <c r="AYJ244" s="129"/>
      <c r="AYK244" s="129"/>
      <c r="AYL244" s="129"/>
      <c r="AYM244" s="129"/>
      <c r="AYN244" s="129"/>
      <c r="AYO244" s="129"/>
      <c r="AYP244" s="129"/>
      <c r="AYQ244" s="129"/>
      <c r="AYR244" s="129"/>
      <c r="AYS244" s="129"/>
      <c r="AYT244" s="129"/>
      <c r="AYU244" s="129"/>
      <c r="AYV244" s="129"/>
      <c r="AYW244" s="129"/>
      <c r="AYX244" s="129"/>
      <c r="AYY244" s="129"/>
      <c r="AYZ244" s="129"/>
      <c r="AZA244" s="129"/>
      <c r="AZB244" s="129"/>
      <c r="AZC244" s="129"/>
      <c r="AZD244" s="129"/>
      <c r="AZE244" s="129"/>
      <c r="AZF244" s="129"/>
      <c r="AZG244" s="129"/>
      <c r="AZH244" s="129"/>
      <c r="AZI244" s="129"/>
      <c r="AZJ244" s="129"/>
      <c r="AZK244" s="129"/>
      <c r="AZL244" s="129"/>
      <c r="AZM244" s="129"/>
      <c r="AZN244" s="129"/>
      <c r="AZO244" s="129"/>
      <c r="AZP244" s="129"/>
      <c r="AZQ244" s="129"/>
      <c r="AZR244" s="129"/>
      <c r="AZS244" s="129"/>
      <c r="AZT244" s="129"/>
      <c r="AZU244" s="129"/>
      <c r="AZV244" s="129"/>
      <c r="AZW244" s="129"/>
      <c r="AZX244" s="129"/>
      <c r="AZY244" s="129"/>
      <c r="AZZ244" s="129"/>
      <c r="BAA244" s="129"/>
      <c r="BAB244" s="129"/>
      <c r="BAC244" s="129"/>
      <c r="BAD244" s="129"/>
      <c r="BAE244" s="129"/>
      <c r="BAF244" s="129"/>
      <c r="BAG244" s="129"/>
      <c r="BAH244" s="129"/>
      <c r="BAI244" s="129"/>
      <c r="BAJ244" s="129"/>
      <c r="BAK244" s="129"/>
      <c r="BAL244" s="129"/>
      <c r="BAM244" s="129"/>
      <c r="BAN244" s="129"/>
      <c r="BAO244" s="129"/>
      <c r="BAP244" s="129"/>
      <c r="BAQ244" s="129"/>
      <c r="BAR244" s="129"/>
      <c r="BAS244" s="129"/>
      <c r="BAT244" s="129"/>
      <c r="BAU244" s="129"/>
      <c r="BAV244" s="129"/>
      <c r="BAW244" s="129"/>
      <c r="BAX244" s="129"/>
      <c r="BAY244" s="129"/>
      <c r="BAZ244" s="129"/>
      <c r="BBA244" s="129"/>
      <c r="BBB244" s="129"/>
      <c r="BBC244" s="129"/>
      <c r="BBD244" s="129"/>
      <c r="BBE244" s="129"/>
      <c r="BBF244" s="129"/>
      <c r="BBG244" s="129"/>
      <c r="BBH244" s="129"/>
      <c r="BBI244" s="129"/>
      <c r="BBJ244" s="129"/>
      <c r="BBK244" s="129"/>
      <c r="BBL244" s="129"/>
      <c r="BBM244" s="129"/>
      <c r="BBN244" s="129"/>
      <c r="BBO244" s="129"/>
      <c r="BBP244" s="129"/>
      <c r="BBQ244" s="129"/>
      <c r="BBR244" s="129"/>
      <c r="BBS244" s="129"/>
      <c r="BBT244" s="129"/>
      <c r="BBU244" s="129"/>
      <c r="BBV244" s="129"/>
      <c r="BBW244" s="129"/>
      <c r="BBX244" s="129"/>
      <c r="BBY244" s="129"/>
      <c r="BBZ244" s="129"/>
      <c r="BCA244" s="129"/>
      <c r="BCB244" s="129"/>
      <c r="BCC244" s="129"/>
      <c r="BCD244" s="129"/>
      <c r="BCE244" s="129"/>
      <c r="BCF244" s="129"/>
      <c r="BCG244" s="129"/>
      <c r="BCH244" s="129"/>
      <c r="BCI244" s="129"/>
      <c r="BCJ244" s="129"/>
      <c r="BCK244" s="129"/>
      <c r="BCL244" s="129"/>
      <c r="BCM244" s="129"/>
      <c r="BCN244" s="129"/>
      <c r="BCO244" s="129"/>
      <c r="BCP244" s="129"/>
      <c r="BCQ244" s="129"/>
      <c r="BCR244" s="129"/>
      <c r="BCS244" s="129"/>
      <c r="BCT244" s="129"/>
      <c r="BCU244" s="129"/>
      <c r="BCV244" s="129"/>
      <c r="BCW244" s="129"/>
      <c r="BCX244" s="129"/>
      <c r="BCY244" s="129"/>
      <c r="BCZ244" s="129"/>
      <c r="BDA244" s="129"/>
      <c r="BDB244" s="129"/>
      <c r="BDC244" s="129"/>
      <c r="BDD244" s="129"/>
      <c r="BDE244" s="129"/>
      <c r="BDF244" s="129"/>
      <c r="BDG244" s="129"/>
      <c r="BDH244" s="129"/>
      <c r="BDI244" s="129"/>
      <c r="BDJ244" s="129"/>
      <c r="BDK244" s="129"/>
      <c r="BDL244" s="129"/>
      <c r="BDM244" s="129"/>
      <c r="BDN244" s="129"/>
      <c r="BDO244" s="129"/>
      <c r="BDP244" s="129"/>
      <c r="BDQ244" s="129"/>
      <c r="BDR244" s="129"/>
      <c r="BDS244" s="129"/>
      <c r="BDT244" s="129"/>
      <c r="BDU244" s="129"/>
      <c r="BDV244" s="129"/>
      <c r="BDW244" s="129"/>
      <c r="BDX244" s="129"/>
      <c r="BDY244" s="129"/>
      <c r="BDZ244" s="129"/>
      <c r="BEA244" s="129"/>
      <c r="BEB244" s="129"/>
      <c r="BEC244" s="129"/>
      <c r="BED244" s="129"/>
      <c r="BEE244" s="129"/>
      <c r="BEF244" s="129"/>
      <c r="BEG244" s="129"/>
      <c r="BEH244" s="129"/>
      <c r="BEI244" s="129"/>
      <c r="BEJ244" s="129"/>
      <c r="BEK244" s="129"/>
      <c r="BEL244" s="129"/>
      <c r="BEM244" s="129"/>
      <c r="BEN244" s="129"/>
      <c r="BEO244" s="129"/>
      <c r="BEP244" s="129"/>
      <c r="BEQ244" s="129"/>
      <c r="BER244" s="129"/>
      <c r="BES244" s="129"/>
      <c r="BET244" s="129"/>
      <c r="BEU244" s="129"/>
      <c r="BEV244" s="129"/>
      <c r="BEW244" s="129"/>
      <c r="BEX244" s="129"/>
      <c r="BEY244" s="129"/>
      <c r="BEZ244" s="129"/>
      <c r="BFA244" s="129"/>
      <c r="BFB244" s="129"/>
      <c r="BFC244" s="129"/>
      <c r="BFD244" s="129"/>
      <c r="BFE244" s="129"/>
      <c r="BFF244" s="129"/>
      <c r="BFG244" s="129"/>
      <c r="BFH244" s="129"/>
      <c r="BFI244" s="129"/>
      <c r="BFJ244" s="129"/>
      <c r="BFK244" s="129"/>
      <c r="BFL244" s="129"/>
      <c r="BFM244" s="129"/>
      <c r="BFN244" s="129"/>
      <c r="BFO244" s="129"/>
      <c r="BFP244" s="129"/>
      <c r="BFQ244" s="129"/>
      <c r="BFR244" s="129"/>
      <c r="BFS244" s="129"/>
      <c r="BFT244" s="129"/>
      <c r="BFU244" s="129"/>
      <c r="BFV244" s="129"/>
      <c r="BFW244" s="129"/>
      <c r="BFX244" s="129"/>
      <c r="BFY244" s="129"/>
      <c r="BFZ244" s="129"/>
      <c r="BGA244" s="129"/>
      <c r="BGB244" s="129"/>
      <c r="BGC244" s="129"/>
      <c r="BGD244" s="129"/>
      <c r="BGE244" s="129"/>
      <c r="BGF244" s="129"/>
      <c r="BGG244" s="129"/>
      <c r="BGH244" s="129"/>
      <c r="BGI244" s="129"/>
      <c r="BGJ244" s="129"/>
      <c r="BGK244" s="129"/>
      <c r="BGL244" s="129"/>
      <c r="BGM244" s="129"/>
      <c r="BGN244" s="129"/>
      <c r="BGO244" s="129"/>
      <c r="BGP244" s="129"/>
      <c r="BGQ244" s="129"/>
      <c r="BGR244" s="129"/>
      <c r="BGS244" s="129"/>
      <c r="BGT244" s="129"/>
      <c r="BGU244" s="129"/>
      <c r="BGV244" s="129"/>
      <c r="BGW244" s="129"/>
      <c r="BGX244" s="129"/>
      <c r="BGY244" s="129"/>
      <c r="BGZ244" s="129"/>
      <c r="BHA244" s="129"/>
      <c r="BHB244" s="129"/>
      <c r="BHC244" s="129"/>
      <c r="BHD244" s="129"/>
      <c r="BHE244" s="129"/>
      <c r="BHF244" s="129"/>
      <c r="BHG244" s="129"/>
      <c r="BHH244" s="129"/>
      <c r="BHI244" s="129"/>
      <c r="BHJ244" s="129"/>
      <c r="BHK244" s="129"/>
      <c r="BHL244" s="129"/>
      <c r="BHM244" s="129"/>
      <c r="BHN244" s="129"/>
      <c r="BHO244" s="129"/>
      <c r="BHP244" s="129"/>
      <c r="BHQ244" s="129"/>
      <c r="BHR244" s="129"/>
      <c r="BHS244" s="129"/>
      <c r="BHT244" s="129"/>
      <c r="BHU244" s="129"/>
      <c r="BHV244" s="129"/>
      <c r="BHW244" s="129"/>
      <c r="BHX244" s="129"/>
      <c r="BHY244" s="129"/>
      <c r="BHZ244" s="129"/>
      <c r="BIA244" s="129"/>
      <c r="BIB244" s="129"/>
      <c r="BIC244" s="129"/>
      <c r="BID244" s="129"/>
      <c r="BIE244" s="129"/>
      <c r="BIF244" s="129"/>
      <c r="BIG244" s="129"/>
      <c r="BIH244" s="129"/>
      <c r="BII244" s="129"/>
      <c r="BIJ244" s="129"/>
      <c r="BIK244" s="129"/>
      <c r="BIL244" s="129"/>
      <c r="BIM244" s="129"/>
      <c r="BIN244" s="129"/>
      <c r="BIO244" s="129"/>
      <c r="BIP244" s="129"/>
      <c r="BIQ244" s="129"/>
      <c r="BIR244" s="129"/>
      <c r="BIS244" s="129"/>
      <c r="BIT244" s="129"/>
      <c r="BIU244" s="129"/>
      <c r="BIV244" s="129"/>
      <c r="BIW244" s="129"/>
      <c r="BIX244" s="129"/>
      <c r="BIY244" s="129"/>
      <c r="BIZ244" s="129"/>
      <c r="BJA244" s="129"/>
      <c r="BJB244" s="129"/>
      <c r="BJC244" s="129"/>
      <c r="BJD244" s="129"/>
      <c r="BJE244" s="129"/>
      <c r="BJF244" s="129"/>
      <c r="BJG244" s="129"/>
      <c r="BJH244" s="129"/>
      <c r="BJI244" s="129"/>
      <c r="BJJ244" s="129"/>
      <c r="BJK244" s="129"/>
      <c r="BJL244" s="129"/>
      <c r="BJM244" s="129"/>
      <c r="BJN244" s="129"/>
      <c r="BJO244" s="129"/>
      <c r="BJP244" s="129"/>
      <c r="BJQ244" s="129"/>
      <c r="BJR244" s="129"/>
      <c r="BJS244" s="129"/>
      <c r="BJT244" s="129"/>
      <c r="BJU244" s="129"/>
      <c r="BJV244" s="129"/>
      <c r="BJW244" s="129"/>
      <c r="BJX244" s="129"/>
      <c r="BJY244" s="129"/>
      <c r="BJZ244" s="129"/>
      <c r="BKA244" s="129"/>
      <c r="BKB244" s="129"/>
      <c r="BKC244" s="129"/>
      <c r="BKD244" s="129"/>
      <c r="BKE244" s="129"/>
      <c r="BKF244" s="129"/>
      <c r="BKG244" s="129"/>
      <c r="BKH244" s="129"/>
      <c r="BKI244" s="129"/>
      <c r="BKJ244" s="129"/>
      <c r="BKK244" s="129"/>
      <c r="BKL244" s="129"/>
      <c r="BKM244" s="129"/>
      <c r="BKN244" s="129"/>
      <c r="BKO244" s="129"/>
      <c r="BKP244" s="129"/>
      <c r="BKQ244" s="129"/>
      <c r="BKR244" s="129"/>
      <c r="BKS244" s="129"/>
      <c r="BKT244" s="129"/>
      <c r="BKU244" s="129"/>
      <c r="BKV244" s="129"/>
      <c r="BKW244" s="129"/>
      <c r="BKX244" s="129"/>
      <c r="BKY244" s="129"/>
      <c r="BKZ244" s="129"/>
      <c r="BLA244" s="129"/>
      <c r="BLB244" s="129"/>
      <c r="BLC244" s="129"/>
      <c r="BLD244" s="129"/>
      <c r="BLE244" s="129"/>
      <c r="BLF244" s="129"/>
      <c r="BLG244" s="129"/>
      <c r="BLH244" s="129"/>
      <c r="BLI244" s="129"/>
      <c r="BLJ244" s="129"/>
      <c r="BLK244" s="129"/>
      <c r="BLL244" s="129"/>
      <c r="BLM244" s="129"/>
      <c r="BLN244" s="129"/>
      <c r="BLO244" s="129"/>
      <c r="BLP244" s="129"/>
      <c r="BLQ244" s="129"/>
      <c r="BLR244" s="129"/>
      <c r="BLS244" s="129"/>
      <c r="BLT244" s="129"/>
      <c r="BLU244" s="129"/>
      <c r="BLV244" s="129"/>
      <c r="BLW244" s="129"/>
      <c r="BLX244" s="129"/>
      <c r="BLY244" s="129"/>
      <c r="BLZ244" s="129"/>
      <c r="BMA244" s="129"/>
      <c r="BMB244" s="129"/>
      <c r="BMC244" s="129"/>
      <c r="BMD244" s="129"/>
      <c r="BME244" s="129"/>
      <c r="BMF244" s="129"/>
      <c r="BMG244" s="129"/>
      <c r="BMH244" s="129"/>
      <c r="BMI244" s="129"/>
      <c r="BMJ244" s="129"/>
      <c r="BMK244" s="129"/>
      <c r="BML244" s="129"/>
      <c r="BMM244" s="129"/>
      <c r="BMN244" s="129"/>
      <c r="BMO244" s="129"/>
      <c r="BMP244" s="129"/>
      <c r="BMQ244" s="129"/>
      <c r="BMR244" s="129"/>
      <c r="BMS244" s="129"/>
      <c r="BMT244" s="129"/>
      <c r="BMU244" s="129"/>
      <c r="BMV244" s="129"/>
      <c r="BMW244" s="129"/>
      <c r="BMX244" s="129"/>
      <c r="BMY244" s="129"/>
      <c r="BMZ244" s="129"/>
      <c r="BNA244" s="129"/>
      <c r="BNB244" s="129"/>
      <c r="BNC244" s="129"/>
      <c r="BND244" s="129"/>
      <c r="BNE244" s="129"/>
      <c r="BNF244" s="129"/>
      <c r="BNG244" s="129"/>
      <c r="BNH244" s="129"/>
      <c r="BNI244" s="129"/>
      <c r="BNJ244" s="129"/>
      <c r="BNK244" s="129"/>
      <c r="BNL244" s="129"/>
      <c r="BNM244" s="129"/>
      <c r="BNN244" s="129"/>
      <c r="BNO244" s="129"/>
      <c r="BNP244" s="129"/>
      <c r="BNQ244" s="129"/>
      <c r="BNR244" s="129"/>
      <c r="BNS244" s="129"/>
      <c r="BNT244" s="129"/>
      <c r="BNU244" s="129"/>
      <c r="BNV244" s="129"/>
      <c r="BNW244" s="129"/>
      <c r="BNX244" s="129"/>
      <c r="BNY244" s="129"/>
      <c r="BNZ244" s="129"/>
      <c r="BOA244" s="129"/>
      <c r="BOB244" s="129"/>
      <c r="BOC244" s="129"/>
      <c r="BOD244" s="129"/>
      <c r="BOE244" s="129"/>
      <c r="BOF244" s="129"/>
      <c r="BOG244" s="129"/>
      <c r="BOH244" s="129"/>
      <c r="BOI244" s="129"/>
      <c r="BOJ244" s="129"/>
      <c r="BOK244" s="129"/>
      <c r="BOL244" s="129"/>
      <c r="BOM244" s="129"/>
      <c r="BON244" s="129"/>
      <c r="BOO244" s="129"/>
      <c r="BOP244" s="129"/>
      <c r="BOQ244" s="129"/>
      <c r="BOR244" s="129"/>
      <c r="BOS244" s="129"/>
      <c r="BOT244" s="129"/>
      <c r="BOU244" s="129"/>
      <c r="BOV244" s="129"/>
      <c r="BOW244" s="129"/>
      <c r="BOX244" s="129"/>
      <c r="BOY244" s="129"/>
      <c r="BOZ244" s="129"/>
      <c r="BPA244" s="129"/>
      <c r="BPB244" s="129"/>
      <c r="BPC244" s="129"/>
      <c r="BPD244" s="129"/>
      <c r="BPE244" s="129"/>
      <c r="BPF244" s="129"/>
      <c r="BPG244" s="129"/>
      <c r="BPH244" s="129"/>
      <c r="BPI244" s="129"/>
      <c r="BPJ244" s="129"/>
      <c r="BPK244" s="129"/>
      <c r="BPL244" s="129"/>
      <c r="BPM244" s="129"/>
      <c r="BPN244" s="129"/>
      <c r="BPO244" s="129"/>
      <c r="BPP244" s="129"/>
      <c r="BPQ244" s="129"/>
      <c r="BPR244" s="129"/>
      <c r="BPS244" s="129"/>
      <c r="BPT244" s="129"/>
      <c r="BPU244" s="129"/>
      <c r="BPV244" s="129"/>
      <c r="BPW244" s="129"/>
      <c r="BPX244" s="129"/>
      <c r="BPY244" s="129"/>
      <c r="BPZ244" s="129"/>
      <c r="BQA244" s="129"/>
      <c r="BQB244" s="129"/>
      <c r="BQC244" s="129"/>
      <c r="BQD244" s="129"/>
      <c r="BQE244" s="129"/>
      <c r="BQF244" s="129"/>
      <c r="BQG244" s="129"/>
      <c r="BQH244" s="129"/>
      <c r="BQI244" s="129"/>
      <c r="BQJ244" s="129"/>
      <c r="BQK244" s="129"/>
      <c r="BQL244" s="129"/>
      <c r="BQM244" s="129"/>
      <c r="BQN244" s="129"/>
      <c r="BQO244" s="129"/>
      <c r="BQP244" s="129"/>
      <c r="BQQ244" s="129"/>
      <c r="BQR244" s="129"/>
      <c r="BQS244" s="129"/>
      <c r="BQT244" s="129"/>
      <c r="BQU244" s="129"/>
      <c r="BQV244" s="129"/>
      <c r="BQW244" s="129"/>
      <c r="BQX244" s="129"/>
      <c r="BQY244" s="129"/>
      <c r="BQZ244" s="129"/>
      <c r="BRA244" s="129"/>
      <c r="BRB244" s="129"/>
      <c r="BRC244" s="129"/>
      <c r="BRD244" s="129"/>
      <c r="BRE244" s="129"/>
      <c r="BRF244" s="129"/>
      <c r="BRG244" s="129"/>
      <c r="BRH244" s="129"/>
      <c r="BRI244" s="129"/>
      <c r="BRJ244" s="129"/>
      <c r="BRK244" s="129"/>
      <c r="BRL244" s="129"/>
      <c r="BRM244" s="129"/>
      <c r="BRN244" s="129"/>
      <c r="BRO244" s="129"/>
      <c r="BRP244" s="129"/>
      <c r="BRQ244" s="129"/>
      <c r="BRR244" s="129"/>
      <c r="BRS244" s="129"/>
      <c r="BRT244" s="129"/>
      <c r="BRU244" s="129"/>
      <c r="BRV244" s="129"/>
      <c r="BRW244" s="129"/>
      <c r="BRX244" s="129"/>
      <c r="BRY244" s="129"/>
      <c r="BRZ244" s="129"/>
      <c r="BSA244" s="129"/>
      <c r="BSB244" s="129"/>
      <c r="BSC244" s="129"/>
      <c r="BSD244" s="129"/>
      <c r="BSE244" s="129"/>
      <c r="BSF244" s="129"/>
      <c r="BSG244" s="129"/>
      <c r="BSH244" s="129"/>
      <c r="BSI244" s="129"/>
      <c r="BSJ244" s="129"/>
      <c r="BSK244" s="129"/>
      <c r="BSL244" s="129"/>
      <c r="BSM244" s="129"/>
      <c r="BSN244" s="129"/>
      <c r="BSO244" s="129"/>
      <c r="BSP244" s="129"/>
      <c r="BSQ244" s="129"/>
      <c r="BSR244" s="129"/>
      <c r="BSS244" s="129"/>
      <c r="BST244" s="129"/>
      <c r="BSU244" s="129"/>
      <c r="BSV244" s="129"/>
      <c r="BSW244" s="129"/>
      <c r="BSX244" s="129"/>
      <c r="BSY244" s="129"/>
      <c r="BSZ244" s="129"/>
      <c r="BTA244" s="129"/>
      <c r="BTB244" s="129"/>
      <c r="BTC244" s="129"/>
      <c r="BTD244" s="129"/>
      <c r="BTE244" s="129"/>
      <c r="BTF244" s="129"/>
      <c r="BTG244" s="129"/>
      <c r="BTH244" s="129"/>
      <c r="BTI244" s="129"/>
      <c r="BTJ244" s="129"/>
      <c r="BTK244" s="129"/>
      <c r="BTL244" s="129"/>
      <c r="BTM244" s="129"/>
      <c r="BTN244" s="129"/>
      <c r="BTO244" s="129"/>
      <c r="BTP244" s="129"/>
      <c r="BTQ244" s="129"/>
      <c r="BTR244" s="129"/>
      <c r="BTS244" s="129"/>
      <c r="BTT244" s="129"/>
      <c r="BTU244" s="129"/>
      <c r="BTV244" s="129"/>
      <c r="BTW244" s="129"/>
      <c r="BTX244" s="129"/>
      <c r="BTY244" s="129"/>
      <c r="BTZ244" s="129"/>
      <c r="BUA244" s="129"/>
      <c r="BUB244" s="129"/>
      <c r="BUC244" s="129"/>
      <c r="BUD244" s="129"/>
      <c r="BUE244" s="129"/>
      <c r="BUF244" s="129"/>
      <c r="BUG244" s="129"/>
      <c r="BUH244" s="129"/>
      <c r="BUI244" s="129"/>
      <c r="BUJ244" s="129"/>
      <c r="BUK244" s="129"/>
      <c r="BUL244" s="129"/>
      <c r="BUM244" s="129"/>
      <c r="BUN244" s="129"/>
      <c r="BUO244" s="129"/>
      <c r="BUP244" s="129"/>
      <c r="BUQ244" s="129"/>
      <c r="BUR244" s="129"/>
      <c r="BUS244" s="129"/>
      <c r="BUT244" s="129"/>
      <c r="BUU244" s="129"/>
      <c r="BUV244" s="129"/>
      <c r="BUW244" s="129"/>
      <c r="BUX244" s="129"/>
      <c r="BUY244" s="129"/>
      <c r="BUZ244" s="129"/>
      <c r="BVA244" s="129"/>
      <c r="BVB244" s="129"/>
      <c r="BVC244" s="129"/>
      <c r="BVD244" s="129"/>
      <c r="BVE244" s="129"/>
      <c r="BVF244" s="129"/>
      <c r="BVG244" s="129"/>
      <c r="BVH244" s="129"/>
      <c r="BVI244" s="129"/>
      <c r="BVJ244" s="129"/>
      <c r="BVK244" s="129"/>
      <c r="BVL244" s="129"/>
      <c r="BVM244" s="129"/>
      <c r="BVN244" s="129"/>
      <c r="BVO244" s="129"/>
      <c r="BVP244" s="129"/>
      <c r="BVQ244" s="129"/>
      <c r="BVR244" s="129"/>
      <c r="BVS244" s="129"/>
      <c r="BVT244" s="129"/>
      <c r="BVU244" s="129"/>
      <c r="BVV244" s="129"/>
      <c r="BVW244" s="129"/>
      <c r="BVX244" s="129"/>
      <c r="BVY244" s="129"/>
      <c r="BVZ244" s="129"/>
      <c r="BWA244" s="129"/>
      <c r="BWB244" s="129"/>
      <c r="BWC244" s="129"/>
      <c r="BWD244" s="129"/>
      <c r="BWE244" s="129"/>
      <c r="BWF244" s="129"/>
      <c r="BWG244" s="129"/>
      <c r="BWH244" s="129"/>
      <c r="BWI244" s="129"/>
      <c r="BWJ244" s="129"/>
      <c r="BWK244" s="129"/>
      <c r="BWL244" s="129"/>
      <c r="BWM244" s="129"/>
      <c r="BWN244" s="129"/>
      <c r="BWO244" s="129"/>
      <c r="BWP244" s="129"/>
      <c r="BWQ244" s="129"/>
      <c r="BWR244" s="129"/>
      <c r="BWS244" s="129"/>
      <c r="BWT244" s="129"/>
      <c r="BWU244" s="129"/>
      <c r="BWV244" s="129"/>
      <c r="BWW244" s="129"/>
      <c r="BWX244" s="129"/>
      <c r="BWY244" s="129"/>
      <c r="BWZ244" s="129"/>
      <c r="BXA244" s="129"/>
      <c r="BXB244" s="129"/>
      <c r="BXC244" s="129"/>
      <c r="BXD244" s="129"/>
      <c r="BXE244" s="129"/>
      <c r="BXF244" s="129"/>
      <c r="BXG244" s="129"/>
      <c r="BXH244" s="129"/>
      <c r="BXI244" s="129"/>
      <c r="BXJ244" s="129"/>
      <c r="BXK244" s="129"/>
      <c r="BXL244" s="129"/>
      <c r="BXM244" s="129"/>
      <c r="BXN244" s="129"/>
      <c r="BXO244" s="129"/>
      <c r="BXP244" s="129"/>
      <c r="BXQ244" s="129"/>
      <c r="BXR244" s="129"/>
      <c r="BXS244" s="129"/>
      <c r="BXT244" s="129"/>
      <c r="BXU244" s="129"/>
      <c r="BXV244" s="129"/>
      <c r="BXW244" s="129"/>
      <c r="BXX244" s="129"/>
      <c r="BXY244" s="129"/>
      <c r="BXZ244" s="129"/>
      <c r="BYA244" s="129"/>
      <c r="BYB244" s="129"/>
      <c r="BYC244" s="129"/>
      <c r="BYD244" s="129"/>
      <c r="BYE244" s="129"/>
      <c r="BYF244" s="129"/>
      <c r="BYG244" s="129"/>
      <c r="BYH244" s="129"/>
      <c r="BYI244" s="129"/>
      <c r="BYJ244" s="129"/>
      <c r="BYK244" s="129"/>
      <c r="BYL244" s="129"/>
      <c r="BYM244" s="129"/>
      <c r="BYN244" s="129"/>
      <c r="BYO244" s="129"/>
      <c r="BYP244" s="129"/>
      <c r="BYQ244" s="129"/>
      <c r="BYR244" s="129"/>
      <c r="BYS244" s="129"/>
      <c r="BYT244" s="129"/>
      <c r="BYU244" s="129"/>
      <c r="BYV244" s="129"/>
      <c r="BYW244" s="129"/>
      <c r="BYX244" s="129"/>
      <c r="BYY244" s="129"/>
      <c r="BYZ244" s="129"/>
      <c r="BZA244" s="129"/>
      <c r="BZB244" s="129"/>
      <c r="BZC244" s="129"/>
      <c r="BZD244" s="129"/>
      <c r="BZE244" s="129"/>
      <c r="BZF244" s="129"/>
      <c r="BZG244" s="129"/>
      <c r="BZH244" s="129"/>
      <c r="BZI244" s="129"/>
      <c r="BZJ244" s="129"/>
      <c r="BZK244" s="129"/>
      <c r="BZL244" s="129"/>
      <c r="BZM244" s="129"/>
      <c r="BZN244" s="129"/>
      <c r="BZO244" s="129"/>
      <c r="BZP244" s="129"/>
      <c r="BZQ244" s="129"/>
      <c r="BZR244" s="129"/>
      <c r="BZS244" s="129"/>
      <c r="BZT244" s="129"/>
      <c r="BZU244" s="129"/>
      <c r="BZV244" s="129"/>
      <c r="BZW244" s="129"/>
      <c r="BZX244" s="129"/>
      <c r="BZY244" s="129"/>
      <c r="BZZ244" s="129"/>
      <c r="CAA244" s="129"/>
      <c r="CAB244" s="129"/>
      <c r="CAC244" s="129"/>
      <c r="CAD244" s="129"/>
      <c r="CAE244" s="129"/>
      <c r="CAF244" s="129"/>
      <c r="CAG244" s="129"/>
      <c r="CAH244" s="129"/>
      <c r="CAI244" s="129"/>
      <c r="CAJ244" s="129"/>
      <c r="CAK244" s="129"/>
      <c r="CAL244" s="129"/>
      <c r="CAM244" s="129"/>
      <c r="CAN244" s="129"/>
      <c r="CAO244" s="129"/>
      <c r="CAP244" s="129"/>
      <c r="CAQ244" s="129"/>
      <c r="CAR244" s="129"/>
      <c r="CAS244" s="129"/>
      <c r="CAT244" s="129"/>
      <c r="CAU244" s="129"/>
      <c r="CAV244" s="129"/>
      <c r="CAW244" s="129"/>
      <c r="CAX244" s="129"/>
      <c r="CAY244" s="129"/>
      <c r="CAZ244" s="129"/>
      <c r="CBA244" s="129"/>
      <c r="CBB244" s="129"/>
      <c r="CBC244" s="129"/>
      <c r="CBD244" s="129"/>
      <c r="CBE244" s="129"/>
      <c r="CBF244" s="129"/>
      <c r="CBG244" s="129"/>
      <c r="CBH244" s="129"/>
      <c r="CBI244" s="129"/>
      <c r="CBJ244" s="129"/>
      <c r="CBK244" s="129"/>
      <c r="CBL244" s="129"/>
      <c r="CBM244" s="129"/>
      <c r="CBN244" s="129"/>
      <c r="CBO244" s="129"/>
      <c r="CBP244" s="129"/>
      <c r="CBQ244" s="129"/>
      <c r="CBR244" s="129"/>
      <c r="CBS244" s="129"/>
      <c r="CBT244" s="129"/>
      <c r="CBU244" s="129"/>
      <c r="CBV244" s="129"/>
      <c r="CBW244" s="129"/>
      <c r="CBX244" s="129"/>
      <c r="CBY244" s="129"/>
      <c r="CBZ244" s="129"/>
      <c r="CCA244" s="129"/>
      <c r="CCB244" s="129"/>
      <c r="CCC244" s="129"/>
      <c r="CCD244" s="129"/>
      <c r="CCE244" s="129"/>
      <c r="CCF244" s="129"/>
      <c r="CCG244" s="129"/>
      <c r="CCH244" s="129"/>
      <c r="CCI244" s="129"/>
      <c r="CCJ244" s="129"/>
      <c r="CCK244" s="129"/>
      <c r="CCL244" s="129"/>
      <c r="CCM244" s="129"/>
      <c r="CCN244" s="129"/>
      <c r="CCO244" s="129"/>
      <c r="CCP244" s="129"/>
      <c r="CCQ244" s="129"/>
      <c r="CCR244" s="129"/>
      <c r="CCS244" s="129"/>
      <c r="CCT244" s="129"/>
      <c r="CCU244" s="129"/>
      <c r="CCV244" s="129"/>
      <c r="CCW244" s="129"/>
      <c r="CCX244" s="129"/>
      <c r="CCY244" s="129"/>
      <c r="CCZ244" s="129"/>
      <c r="CDA244" s="129"/>
      <c r="CDB244" s="129"/>
      <c r="CDC244" s="129"/>
      <c r="CDD244" s="129"/>
      <c r="CDE244" s="129"/>
      <c r="CDF244" s="129"/>
      <c r="CDG244" s="129"/>
      <c r="CDH244" s="129"/>
      <c r="CDI244" s="129"/>
      <c r="CDJ244" s="129"/>
      <c r="CDK244" s="129"/>
      <c r="CDL244" s="129"/>
      <c r="CDM244" s="129"/>
      <c r="CDN244" s="129"/>
      <c r="CDO244" s="129"/>
      <c r="CDP244" s="129"/>
      <c r="CDQ244" s="129"/>
      <c r="CDR244" s="129"/>
      <c r="CDS244" s="129"/>
      <c r="CDT244" s="129"/>
      <c r="CDU244" s="129"/>
      <c r="CDV244" s="129"/>
      <c r="CDW244" s="129"/>
      <c r="CDX244" s="129"/>
      <c r="CDY244" s="129"/>
      <c r="CDZ244" s="129"/>
      <c r="CEA244" s="129"/>
      <c r="CEB244" s="129"/>
      <c r="CEC244" s="129"/>
      <c r="CED244" s="129"/>
      <c r="CEE244" s="129"/>
      <c r="CEF244" s="129"/>
      <c r="CEG244" s="129"/>
      <c r="CEH244" s="129"/>
      <c r="CEI244" s="129"/>
      <c r="CEJ244" s="129"/>
      <c r="CEK244" s="129"/>
      <c r="CEL244" s="129"/>
      <c r="CEM244" s="129"/>
      <c r="CEN244" s="129"/>
      <c r="CEO244" s="129"/>
      <c r="CEP244" s="129"/>
      <c r="CEQ244" s="129"/>
      <c r="CER244" s="129"/>
      <c r="CES244" s="129"/>
      <c r="CET244" s="129"/>
      <c r="CEU244" s="129"/>
      <c r="CEV244" s="129"/>
      <c r="CEW244" s="129"/>
      <c r="CEX244" s="129"/>
      <c r="CEY244" s="129"/>
      <c r="CEZ244" s="129"/>
      <c r="CFA244" s="129"/>
      <c r="CFB244" s="129"/>
      <c r="CFC244" s="129"/>
      <c r="CFD244" s="129"/>
      <c r="CFE244" s="129"/>
      <c r="CFF244" s="129"/>
      <c r="CFG244" s="129"/>
      <c r="CFH244" s="129"/>
      <c r="CFI244" s="129"/>
      <c r="CFJ244" s="129"/>
      <c r="CFK244" s="129"/>
      <c r="CFL244" s="129"/>
      <c r="CFM244" s="129"/>
      <c r="CFN244" s="129"/>
      <c r="CFO244" s="129"/>
      <c r="CFP244" s="129"/>
      <c r="CFQ244" s="129"/>
      <c r="CFR244" s="129"/>
      <c r="CFS244" s="129"/>
      <c r="CFT244" s="129"/>
      <c r="CFU244" s="129"/>
      <c r="CFV244" s="129"/>
      <c r="CFW244" s="129"/>
      <c r="CFX244" s="129"/>
      <c r="CFY244" s="129"/>
      <c r="CFZ244" s="129"/>
      <c r="CGA244" s="129"/>
      <c r="CGB244" s="129"/>
      <c r="CGC244" s="129"/>
      <c r="CGD244" s="129"/>
      <c r="CGE244" s="129"/>
      <c r="CGF244" s="129"/>
      <c r="CGG244" s="129"/>
      <c r="CGH244" s="129"/>
      <c r="CGI244" s="129"/>
      <c r="CGJ244" s="129"/>
      <c r="CGK244" s="129"/>
      <c r="CGL244" s="129"/>
      <c r="CGM244" s="129"/>
      <c r="CGN244" s="129"/>
      <c r="CGO244" s="129"/>
      <c r="CGP244" s="129"/>
      <c r="CGQ244" s="129"/>
      <c r="CGR244" s="129"/>
      <c r="CGS244" s="129"/>
      <c r="CGT244" s="129"/>
      <c r="CGU244" s="129"/>
      <c r="CGV244" s="129"/>
      <c r="CGW244" s="129"/>
      <c r="CGX244" s="129"/>
      <c r="CGY244" s="129"/>
      <c r="CGZ244" s="129"/>
      <c r="CHA244" s="129"/>
      <c r="CHB244" s="129"/>
      <c r="CHC244" s="129"/>
      <c r="CHD244" s="129"/>
      <c r="CHE244" s="129"/>
      <c r="CHF244" s="129"/>
      <c r="CHG244" s="129"/>
      <c r="CHH244" s="129"/>
      <c r="CHI244" s="129"/>
      <c r="CHJ244" s="129"/>
      <c r="CHK244" s="129"/>
      <c r="CHL244" s="129"/>
      <c r="CHM244" s="129"/>
      <c r="CHN244" s="129"/>
      <c r="CHO244" s="129"/>
      <c r="CHP244" s="129"/>
      <c r="CHQ244" s="129"/>
      <c r="CHR244" s="129"/>
      <c r="CHS244" s="129"/>
      <c r="CHT244" s="129"/>
      <c r="CHU244" s="129"/>
      <c r="CHV244" s="129"/>
      <c r="CHW244" s="129"/>
      <c r="CHX244" s="129"/>
      <c r="CHY244" s="129"/>
      <c r="CHZ244" s="129"/>
      <c r="CIA244" s="129"/>
      <c r="CIB244" s="129"/>
      <c r="CIC244" s="129"/>
      <c r="CID244" s="129"/>
      <c r="CIE244" s="129"/>
      <c r="CIF244" s="129"/>
      <c r="CIG244" s="129"/>
      <c r="CIH244" s="129"/>
      <c r="CII244" s="129"/>
      <c r="CIJ244" s="129"/>
      <c r="CIK244" s="129"/>
      <c r="CIL244" s="129"/>
      <c r="CIM244" s="129"/>
      <c r="CIN244" s="129"/>
      <c r="CIO244" s="129"/>
      <c r="CIP244" s="129"/>
      <c r="CIQ244" s="129"/>
      <c r="CIR244" s="129"/>
      <c r="CIS244" s="129"/>
      <c r="CIT244" s="129"/>
      <c r="CIU244" s="129"/>
      <c r="CIV244" s="129"/>
      <c r="CIW244" s="129"/>
      <c r="CIX244" s="129"/>
      <c r="CIY244" s="129"/>
      <c r="CIZ244" s="129"/>
      <c r="CJA244" s="129"/>
      <c r="CJB244" s="129"/>
      <c r="CJC244" s="129"/>
      <c r="CJD244" s="129"/>
      <c r="CJE244" s="129"/>
      <c r="CJF244" s="129"/>
      <c r="CJG244" s="129"/>
      <c r="CJH244" s="129"/>
      <c r="CJI244" s="129"/>
      <c r="CJJ244" s="129"/>
      <c r="CJK244" s="129"/>
      <c r="CJL244" s="129"/>
      <c r="CJM244" s="129"/>
      <c r="CJN244" s="129"/>
      <c r="CJO244" s="129"/>
      <c r="CJP244" s="129"/>
      <c r="CJQ244" s="129"/>
      <c r="CJR244" s="129"/>
      <c r="CJS244" s="129"/>
      <c r="CJT244" s="129"/>
      <c r="CJU244" s="129"/>
      <c r="CJV244" s="129"/>
      <c r="CJW244" s="129"/>
      <c r="CJX244" s="129"/>
      <c r="CJY244" s="129"/>
      <c r="CJZ244" s="129"/>
      <c r="CKA244" s="129"/>
      <c r="CKB244" s="129"/>
      <c r="CKC244" s="129"/>
      <c r="CKD244" s="129"/>
      <c r="CKE244" s="129"/>
      <c r="CKF244" s="129"/>
      <c r="CKG244" s="129"/>
      <c r="CKH244" s="129"/>
      <c r="CKI244" s="129"/>
      <c r="CKJ244" s="129"/>
      <c r="CKK244" s="129"/>
      <c r="CKL244" s="129"/>
      <c r="CKM244" s="129"/>
      <c r="CKN244" s="129"/>
      <c r="CKO244" s="129"/>
      <c r="CKP244" s="129"/>
      <c r="CKQ244" s="129"/>
      <c r="CKR244" s="129"/>
      <c r="CKS244" s="129"/>
      <c r="CKT244" s="129"/>
      <c r="CKU244" s="129"/>
      <c r="CKV244" s="129"/>
      <c r="CKW244" s="129"/>
      <c r="CKX244" s="129"/>
      <c r="CKY244" s="129"/>
      <c r="CKZ244" s="129"/>
      <c r="CLA244" s="129"/>
      <c r="CLB244" s="129"/>
      <c r="CLC244" s="129"/>
      <c r="CLD244" s="129"/>
      <c r="CLE244" s="129"/>
      <c r="CLF244" s="129"/>
      <c r="CLG244" s="129"/>
      <c r="CLH244" s="129"/>
      <c r="CLI244" s="129"/>
      <c r="CLJ244" s="129"/>
      <c r="CLK244" s="129"/>
      <c r="CLL244" s="129"/>
      <c r="CLM244" s="129"/>
      <c r="CLN244" s="129"/>
      <c r="CLO244" s="129"/>
      <c r="CLP244" s="129"/>
      <c r="CLQ244" s="129"/>
      <c r="CLR244" s="129"/>
      <c r="CLS244" s="129"/>
      <c r="CLT244" s="129"/>
      <c r="CLU244" s="129"/>
      <c r="CLV244" s="129"/>
      <c r="CLW244" s="129"/>
      <c r="CLX244" s="129"/>
      <c r="CLY244" s="129"/>
      <c r="CLZ244" s="129"/>
      <c r="CMA244" s="129"/>
      <c r="CMB244" s="129"/>
      <c r="CMC244" s="129"/>
      <c r="CMD244" s="129"/>
      <c r="CME244" s="129"/>
      <c r="CMF244" s="129"/>
      <c r="CMG244" s="129"/>
      <c r="CMH244" s="129"/>
      <c r="CMI244" s="129"/>
      <c r="CMJ244" s="129"/>
      <c r="CMK244" s="129"/>
      <c r="CML244" s="129"/>
      <c r="CMM244" s="129"/>
      <c r="CMN244" s="129"/>
      <c r="CMO244" s="129"/>
      <c r="CMP244" s="129"/>
      <c r="CMQ244" s="129"/>
      <c r="CMR244" s="129"/>
      <c r="CMS244" s="129"/>
      <c r="CMT244" s="129"/>
      <c r="CMU244" s="129"/>
      <c r="CMV244" s="129"/>
      <c r="CMW244" s="129"/>
      <c r="CMX244" s="129"/>
      <c r="CMY244" s="129"/>
      <c r="CMZ244" s="129"/>
      <c r="CNA244" s="129"/>
      <c r="CNB244" s="129"/>
      <c r="CNC244" s="129"/>
      <c r="CND244" s="129"/>
      <c r="CNE244" s="129"/>
      <c r="CNF244" s="129"/>
      <c r="CNG244" s="129"/>
      <c r="CNH244" s="129"/>
      <c r="CNI244" s="129"/>
      <c r="CNJ244" s="129"/>
      <c r="CNK244" s="129"/>
      <c r="CNL244" s="129"/>
      <c r="CNM244" s="129"/>
      <c r="CNN244" s="129"/>
      <c r="CNO244" s="129"/>
      <c r="CNP244" s="129"/>
      <c r="CNQ244" s="129"/>
      <c r="CNR244" s="129"/>
      <c r="CNS244" s="129"/>
      <c r="CNT244" s="129"/>
      <c r="CNU244" s="129"/>
      <c r="CNV244" s="129"/>
      <c r="CNW244" s="129"/>
      <c r="CNX244" s="129"/>
      <c r="CNY244" s="129"/>
      <c r="CNZ244" s="129"/>
      <c r="COA244" s="129"/>
      <c r="COB244" s="129"/>
      <c r="COC244" s="129"/>
      <c r="COD244" s="129"/>
      <c r="COE244" s="129"/>
      <c r="COF244" s="129"/>
      <c r="COG244" s="129"/>
      <c r="COH244" s="129"/>
      <c r="COI244" s="129"/>
      <c r="COJ244" s="129"/>
      <c r="COK244" s="129"/>
      <c r="COL244" s="129"/>
      <c r="COM244" s="129"/>
      <c r="CON244" s="129"/>
      <c r="COO244" s="129"/>
      <c r="COP244" s="129"/>
      <c r="COQ244" s="129"/>
      <c r="COR244" s="129"/>
      <c r="COS244" s="129"/>
      <c r="COT244" s="129"/>
      <c r="COU244" s="129"/>
      <c r="COV244" s="129"/>
      <c r="COW244" s="129"/>
      <c r="COX244" s="129"/>
      <c r="COY244" s="129"/>
      <c r="COZ244" s="129"/>
      <c r="CPA244" s="129"/>
      <c r="CPB244" s="129"/>
      <c r="CPC244" s="129"/>
      <c r="CPD244" s="129"/>
      <c r="CPE244" s="129"/>
      <c r="CPF244" s="129"/>
      <c r="CPG244" s="129"/>
      <c r="CPH244" s="129"/>
      <c r="CPI244" s="129"/>
      <c r="CPJ244" s="129"/>
      <c r="CPK244" s="129"/>
      <c r="CPL244" s="129"/>
      <c r="CPM244" s="129"/>
      <c r="CPN244" s="129"/>
      <c r="CPO244" s="129"/>
      <c r="CPP244" s="129"/>
      <c r="CPQ244" s="129"/>
      <c r="CPR244" s="129"/>
      <c r="CPS244" s="129"/>
      <c r="CPT244" s="129"/>
      <c r="CPU244" s="129"/>
      <c r="CPV244" s="129"/>
      <c r="CPW244" s="129"/>
      <c r="CPX244" s="129"/>
      <c r="CPY244" s="129"/>
      <c r="CPZ244" s="129"/>
      <c r="CQA244" s="129"/>
      <c r="CQB244" s="129"/>
      <c r="CQC244" s="129"/>
      <c r="CQD244" s="129"/>
      <c r="CQE244" s="129"/>
      <c r="CQF244" s="129"/>
      <c r="CQG244" s="129"/>
      <c r="CQH244" s="129"/>
      <c r="CQI244" s="129"/>
      <c r="CQJ244" s="129"/>
      <c r="CQK244" s="129"/>
      <c r="CQL244" s="129"/>
      <c r="CQM244" s="129"/>
      <c r="CQN244" s="129"/>
      <c r="CQO244" s="129"/>
      <c r="CQP244" s="129"/>
      <c r="CQQ244" s="129"/>
      <c r="CQR244" s="129"/>
      <c r="CQS244" s="129"/>
      <c r="CQT244" s="129"/>
      <c r="CQU244" s="129"/>
      <c r="CQV244" s="129"/>
      <c r="CQW244" s="129"/>
      <c r="CQX244" s="129"/>
      <c r="CQY244" s="129"/>
      <c r="CQZ244" s="129"/>
      <c r="CRA244" s="129"/>
      <c r="CRB244" s="129"/>
      <c r="CRC244" s="129"/>
      <c r="CRD244" s="129"/>
      <c r="CRE244" s="129"/>
      <c r="CRF244" s="129"/>
      <c r="CRG244" s="129"/>
      <c r="CRH244" s="129"/>
      <c r="CRI244" s="129"/>
      <c r="CRJ244" s="129"/>
      <c r="CRK244" s="129"/>
      <c r="CRL244" s="129"/>
      <c r="CRM244" s="129"/>
      <c r="CRN244" s="129"/>
      <c r="CRO244" s="129"/>
      <c r="CRP244" s="129"/>
      <c r="CRQ244" s="129"/>
      <c r="CRR244" s="129"/>
      <c r="CRS244" s="129"/>
      <c r="CRT244" s="129"/>
      <c r="CRU244" s="129"/>
      <c r="CRV244" s="129"/>
      <c r="CRW244" s="129"/>
      <c r="CRX244" s="129"/>
      <c r="CRY244" s="129"/>
      <c r="CRZ244" s="129"/>
      <c r="CSA244" s="129"/>
      <c r="CSB244" s="129"/>
      <c r="CSC244" s="129"/>
      <c r="CSD244" s="129"/>
      <c r="CSE244" s="129"/>
      <c r="CSF244" s="129"/>
      <c r="CSG244" s="129"/>
      <c r="CSH244" s="129"/>
      <c r="CSI244" s="129"/>
      <c r="CSJ244" s="129"/>
      <c r="CSK244" s="129"/>
      <c r="CSL244" s="129"/>
      <c r="CSM244" s="129"/>
      <c r="CSN244" s="129"/>
      <c r="CSO244" s="129"/>
      <c r="CSP244" s="129"/>
      <c r="CSQ244" s="129"/>
      <c r="CSR244" s="129"/>
      <c r="CSS244" s="129"/>
      <c r="CST244" s="129"/>
      <c r="CSU244" s="129"/>
      <c r="CSV244" s="129"/>
      <c r="CSW244" s="129"/>
      <c r="CSX244" s="129"/>
      <c r="CSY244" s="129"/>
      <c r="CSZ244" s="129"/>
      <c r="CTA244" s="129"/>
      <c r="CTB244" s="129"/>
      <c r="CTC244" s="129"/>
      <c r="CTD244" s="129"/>
      <c r="CTE244" s="129"/>
      <c r="CTF244" s="129"/>
      <c r="CTG244" s="129"/>
      <c r="CTH244" s="129"/>
      <c r="CTI244" s="129"/>
      <c r="CTJ244" s="129"/>
      <c r="CTK244" s="129"/>
      <c r="CTL244" s="129"/>
      <c r="CTM244" s="129"/>
      <c r="CTN244" s="129"/>
      <c r="CTO244" s="129"/>
      <c r="CTP244" s="129"/>
      <c r="CTQ244" s="129"/>
      <c r="CTR244" s="129"/>
      <c r="CTS244" s="129"/>
      <c r="CTT244" s="129"/>
      <c r="CTU244" s="129"/>
      <c r="CTV244" s="129"/>
      <c r="CTW244" s="129"/>
      <c r="CTX244" s="129"/>
      <c r="CTY244" s="129"/>
      <c r="CTZ244" s="129"/>
      <c r="CUA244" s="129"/>
      <c r="CUB244" s="129"/>
      <c r="CUC244" s="129"/>
      <c r="CUD244" s="129"/>
      <c r="CUE244" s="129"/>
      <c r="CUF244" s="129"/>
      <c r="CUG244" s="129"/>
      <c r="CUH244" s="129"/>
      <c r="CUI244" s="129"/>
      <c r="CUJ244" s="129"/>
      <c r="CUK244" s="129"/>
      <c r="CUL244" s="129"/>
      <c r="CUM244" s="129"/>
      <c r="CUN244" s="129"/>
      <c r="CUO244" s="129"/>
      <c r="CUP244" s="129"/>
      <c r="CUQ244" s="129"/>
      <c r="CUR244" s="129"/>
      <c r="CUS244" s="129"/>
      <c r="CUT244" s="129"/>
      <c r="CUU244" s="129"/>
      <c r="CUV244" s="129"/>
      <c r="CUW244" s="129"/>
      <c r="CUX244" s="129"/>
      <c r="CUY244" s="129"/>
      <c r="CUZ244" s="129"/>
      <c r="CVA244" s="129"/>
      <c r="CVB244" s="129"/>
      <c r="CVC244" s="129"/>
      <c r="CVD244" s="129"/>
      <c r="CVE244" s="129"/>
      <c r="CVF244" s="129"/>
      <c r="CVG244" s="129"/>
      <c r="CVH244" s="129"/>
      <c r="CVI244" s="129"/>
      <c r="CVJ244" s="129"/>
      <c r="CVK244" s="129"/>
      <c r="CVL244" s="129"/>
      <c r="CVM244" s="129"/>
      <c r="CVN244" s="129"/>
      <c r="CVO244" s="129"/>
      <c r="CVP244" s="129"/>
      <c r="CVQ244" s="129"/>
      <c r="CVR244" s="129"/>
      <c r="CVS244" s="129"/>
      <c r="CVT244" s="129"/>
      <c r="CVU244" s="129"/>
      <c r="CVV244" s="129"/>
      <c r="CVW244" s="129"/>
      <c r="CVX244" s="129"/>
      <c r="CVY244" s="129"/>
      <c r="CVZ244" s="129"/>
      <c r="CWA244" s="129"/>
      <c r="CWB244" s="129"/>
      <c r="CWC244" s="129"/>
      <c r="CWD244" s="129"/>
      <c r="CWE244" s="129"/>
      <c r="CWF244" s="129"/>
      <c r="CWG244" s="129"/>
      <c r="CWH244" s="129"/>
      <c r="CWI244" s="129"/>
      <c r="CWJ244" s="129"/>
      <c r="CWK244" s="129"/>
      <c r="CWL244" s="129"/>
      <c r="CWM244" s="129"/>
      <c r="CWN244" s="129"/>
      <c r="CWO244" s="129"/>
      <c r="CWP244" s="129"/>
      <c r="CWQ244" s="129"/>
      <c r="CWR244" s="129"/>
      <c r="CWS244" s="129"/>
      <c r="CWT244" s="129"/>
      <c r="CWU244" s="129"/>
      <c r="CWV244" s="129"/>
      <c r="CWW244" s="129"/>
      <c r="CWX244" s="129"/>
      <c r="CWY244" s="129"/>
      <c r="CWZ244" s="129"/>
      <c r="CXA244" s="129"/>
      <c r="CXB244" s="129"/>
      <c r="CXC244" s="129"/>
      <c r="CXD244" s="129"/>
      <c r="CXE244" s="129"/>
      <c r="CXF244" s="129"/>
      <c r="CXG244" s="129"/>
      <c r="CXH244" s="129"/>
      <c r="CXI244" s="129"/>
      <c r="CXJ244" s="129"/>
      <c r="CXK244" s="129"/>
      <c r="CXL244" s="129"/>
      <c r="CXM244" s="129"/>
      <c r="CXN244" s="129"/>
      <c r="CXO244" s="129"/>
      <c r="CXP244" s="129"/>
      <c r="CXQ244" s="129"/>
      <c r="CXR244" s="129"/>
      <c r="CXS244" s="129"/>
      <c r="CXT244" s="129"/>
      <c r="CXU244" s="129"/>
      <c r="CXV244" s="129"/>
      <c r="CXW244" s="129"/>
      <c r="CXX244" s="129"/>
      <c r="CXY244" s="129"/>
      <c r="CXZ244" s="129"/>
      <c r="CYA244" s="129"/>
      <c r="CYB244" s="129"/>
      <c r="CYC244" s="129"/>
      <c r="CYD244" s="129"/>
      <c r="CYE244" s="129"/>
      <c r="CYF244" s="129"/>
      <c r="CYG244" s="129"/>
      <c r="CYH244" s="129"/>
      <c r="CYI244" s="129"/>
      <c r="CYJ244" s="129"/>
      <c r="CYK244" s="129"/>
      <c r="CYL244" s="129"/>
      <c r="CYM244" s="129"/>
      <c r="CYN244" s="129"/>
      <c r="CYO244" s="129"/>
      <c r="CYP244" s="129"/>
      <c r="CYQ244" s="129"/>
      <c r="CYR244" s="129"/>
      <c r="CYS244" s="129"/>
      <c r="CYT244" s="129"/>
      <c r="CYU244" s="129"/>
      <c r="CYV244" s="129"/>
      <c r="CYW244" s="129"/>
      <c r="CYX244" s="129"/>
      <c r="CYY244" s="129"/>
      <c r="CYZ244" s="129"/>
      <c r="CZA244" s="129"/>
      <c r="CZB244" s="129"/>
      <c r="CZC244" s="129"/>
      <c r="CZD244" s="129"/>
      <c r="CZE244" s="129"/>
      <c r="CZF244" s="129"/>
      <c r="CZG244" s="129"/>
      <c r="CZH244" s="129"/>
      <c r="CZI244" s="129"/>
      <c r="CZJ244" s="129"/>
      <c r="CZK244" s="129"/>
      <c r="CZL244" s="129"/>
      <c r="CZM244" s="129"/>
      <c r="CZN244" s="129"/>
      <c r="CZO244" s="129"/>
      <c r="CZP244" s="129"/>
      <c r="CZQ244" s="129"/>
      <c r="CZR244" s="129"/>
      <c r="CZS244" s="129"/>
      <c r="CZT244" s="129"/>
      <c r="CZU244" s="129"/>
      <c r="CZV244" s="129"/>
      <c r="CZW244" s="129"/>
      <c r="CZX244" s="129"/>
      <c r="CZY244" s="129"/>
      <c r="CZZ244" s="129"/>
      <c r="DAA244" s="129"/>
      <c r="DAB244" s="129"/>
      <c r="DAC244" s="129"/>
      <c r="DAD244" s="129"/>
      <c r="DAE244" s="129"/>
      <c r="DAF244" s="129"/>
      <c r="DAG244" s="129"/>
      <c r="DAH244" s="129"/>
      <c r="DAI244" s="129"/>
      <c r="DAJ244" s="129"/>
      <c r="DAK244" s="129"/>
      <c r="DAL244" s="129"/>
      <c r="DAM244" s="129"/>
      <c r="DAN244" s="129"/>
      <c r="DAO244" s="129"/>
      <c r="DAP244" s="129"/>
      <c r="DAQ244" s="129"/>
      <c r="DAR244" s="129"/>
      <c r="DAS244" s="129"/>
      <c r="DAT244" s="129"/>
      <c r="DAU244" s="129"/>
      <c r="DAV244" s="129"/>
      <c r="DAW244" s="129"/>
      <c r="DAX244" s="129"/>
      <c r="DAY244" s="129"/>
      <c r="DAZ244" s="129"/>
      <c r="DBA244" s="129"/>
      <c r="DBB244" s="129"/>
      <c r="DBC244" s="129"/>
      <c r="DBD244" s="129"/>
      <c r="DBE244" s="129"/>
      <c r="DBF244" s="129"/>
      <c r="DBG244" s="129"/>
      <c r="DBH244" s="129"/>
      <c r="DBI244" s="129"/>
      <c r="DBJ244" s="129"/>
      <c r="DBK244" s="129"/>
      <c r="DBL244" s="129"/>
      <c r="DBM244" s="129"/>
      <c r="DBN244" s="129"/>
      <c r="DBO244" s="129"/>
      <c r="DBP244" s="129"/>
      <c r="DBQ244" s="129"/>
      <c r="DBR244" s="129"/>
      <c r="DBS244" s="129"/>
      <c r="DBT244" s="129"/>
      <c r="DBU244" s="129"/>
      <c r="DBV244" s="129"/>
      <c r="DBW244" s="129"/>
      <c r="DBX244" s="129"/>
      <c r="DBY244" s="129"/>
      <c r="DBZ244" s="129"/>
      <c r="DCA244" s="129"/>
      <c r="DCB244" s="129"/>
      <c r="DCC244" s="129"/>
      <c r="DCD244" s="129"/>
      <c r="DCE244" s="129"/>
      <c r="DCF244" s="129"/>
      <c r="DCG244" s="129"/>
      <c r="DCH244" s="129"/>
      <c r="DCI244" s="129"/>
      <c r="DCJ244" s="129"/>
      <c r="DCK244" s="129"/>
      <c r="DCL244" s="129"/>
      <c r="DCM244" s="129"/>
      <c r="DCN244" s="129"/>
      <c r="DCO244" s="129"/>
      <c r="DCP244" s="129"/>
      <c r="DCQ244" s="129"/>
      <c r="DCR244" s="129"/>
      <c r="DCS244" s="129"/>
      <c r="DCT244" s="129"/>
      <c r="DCU244" s="129"/>
      <c r="DCV244" s="129"/>
      <c r="DCW244" s="129"/>
      <c r="DCX244" s="129"/>
      <c r="DCY244" s="129"/>
      <c r="DCZ244" s="129"/>
      <c r="DDA244" s="129"/>
      <c r="DDB244" s="129"/>
      <c r="DDC244" s="129"/>
      <c r="DDD244" s="129"/>
      <c r="DDE244" s="129"/>
      <c r="DDF244" s="129"/>
      <c r="DDG244" s="129"/>
      <c r="DDH244" s="129"/>
      <c r="DDI244" s="129"/>
      <c r="DDJ244" s="129"/>
      <c r="DDK244" s="129"/>
      <c r="DDL244" s="129"/>
      <c r="DDM244" s="129"/>
      <c r="DDN244" s="129"/>
      <c r="DDO244" s="129"/>
      <c r="DDP244" s="129"/>
      <c r="DDQ244" s="129"/>
      <c r="DDR244" s="129"/>
      <c r="DDS244" s="129"/>
      <c r="DDT244" s="129"/>
      <c r="DDU244" s="129"/>
      <c r="DDV244" s="129"/>
      <c r="DDW244" s="129"/>
      <c r="DDX244" s="129"/>
      <c r="DDY244" s="129"/>
      <c r="DDZ244" s="129"/>
      <c r="DEA244" s="129"/>
      <c r="DEB244" s="129"/>
      <c r="DEC244" s="129"/>
      <c r="DED244" s="129"/>
      <c r="DEE244" s="129"/>
      <c r="DEF244" s="129"/>
      <c r="DEG244" s="129"/>
      <c r="DEH244" s="129"/>
      <c r="DEI244" s="129"/>
      <c r="DEJ244" s="129"/>
      <c r="DEK244" s="129"/>
      <c r="DEL244" s="129"/>
      <c r="DEM244" s="129"/>
      <c r="DEN244" s="129"/>
      <c r="DEO244" s="129"/>
      <c r="DEP244" s="129"/>
      <c r="DEQ244" s="129"/>
      <c r="DER244" s="129"/>
      <c r="DES244" s="129"/>
      <c r="DET244" s="129"/>
      <c r="DEU244" s="129"/>
      <c r="DEV244" s="129"/>
      <c r="DEW244" s="129"/>
      <c r="DEX244" s="129"/>
      <c r="DEY244" s="129"/>
      <c r="DEZ244" s="129"/>
      <c r="DFA244" s="129"/>
      <c r="DFB244" s="129"/>
      <c r="DFC244" s="129"/>
      <c r="DFD244" s="129"/>
      <c r="DFE244" s="129"/>
      <c r="DFF244" s="129"/>
      <c r="DFG244" s="129"/>
      <c r="DFH244" s="129"/>
      <c r="DFI244" s="129"/>
      <c r="DFJ244" s="129"/>
      <c r="DFK244" s="129"/>
      <c r="DFL244" s="129"/>
      <c r="DFM244" s="129"/>
      <c r="DFN244" s="129"/>
      <c r="DFO244" s="129"/>
      <c r="DFP244" s="129"/>
      <c r="DFQ244" s="129"/>
      <c r="DFR244" s="129"/>
      <c r="DFS244" s="129"/>
      <c r="DFT244" s="129"/>
      <c r="DFU244" s="129"/>
      <c r="DFV244" s="129"/>
      <c r="DFW244" s="129"/>
      <c r="DFX244" s="129"/>
      <c r="DFY244" s="129"/>
      <c r="DFZ244" s="129"/>
      <c r="DGA244" s="129"/>
      <c r="DGB244" s="129"/>
      <c r="DGC244" s="129"/>
      <c r="DGD244" s="129"/>
      <c r="DGE244" s="129"/>
      <c r="DGF244" s="129"/>
      <c r="DGG244" s="129"/>
      <c r="DGH244" s="129"/>
      <c r="DGI244" s="129"/>
      <c r="DGJ244" s="129"/>
      <c r="DGK244" s="129"/>
      <c r="DGL244" s="129"/>
      <c r="DGM244" s="129"/>
      <c r="DGN244" s="129"/>
      <c r="DGO244" s="129"/>
      <c r="DGP244" s="129"/>
      <c r="DGQ244" s="129"/>
      <c r="DGR244" s="129"/>
      <c r="DGS244" s="129"/>
      <c r="DGT244" s="129"/>
      <c r="DGU244" s="129"/>
      <c r="DGV244" s="129"/>
      <c r="DGW244" s="129"/>
      <c r="DGX244" s="129"/>
      <c r="DGY244" s="129"/>
      <c r="DGZ244" s="129"/>
      <c r="DHA244" s="129"/>
      <c r="DHB244" s="129"/>
      <c r="DHC244" s="129"/>
      <c r="DHD244" s="129"/>
      <c r="DHE244" s="129"/>
      <c r="DHF244" s="129"/>
      <c r="DHG244" s="129"/>
      <c r="DHH244" s="129"/>
      <c r="DHI244" s="129"/>
      <c r="DHJ244" s="129"/>
      <c r="DHK244" s="129"/>
      <c r="DHL244" s="129"/>
      <c r="DHM244" s="129"/>
      <c r="DHN244" s="129"/>
      <c r="DHO244" s="129"/>
      <c r="DHP244" s="129"/>
      <c r="DHQ244" s="129"/>
      <c r="DHR244" s="129"/>
      <c r="DHS244" s="129"/>
      <c r="DHT244" s="129"/>
      <c r="DHU244" s="129"/>
      <c r="DHV244" s="129"/>
      <c r="DHW244" s="129"/>
      <c r="DHX244" s="129"/>
      <c r="DHY244" s="129"/>
      <c r="DHZ244" s="129"/>
      <c r="DIA244" s="129"/>
      <c r="DIB244" s="129"/>
      <c r="DIC244" s="129"/>
      <c r="DID244" s="129"/>
      <c r="DIE244" s="129"/>
      <c r="DIF244" s="129"/>
      <c r="DIG244" s="129"/>
      <c r="DIH244" s="129"/>
      <c r="DII244" s="129"/>
      <c r="DIJ244" s="129"/>
      <c r="DIK244" s="129"/>
      <c r="DIL244" s="129"/>
      <c r="DIM244" s="129"/>
      <c r="DIN244" s="129"/>
      <c r="DIO244" s="129"/>
      <c r="DIP244" s="129"/>
      <c r="DIQ244" s="129"/>
      <c r="DIR244" s="129"/>
      <c r="DIS244" s="129"/>
      <c r="DIT244" s="129"/>
      <c r="DIU244" s="129"/>
      <c r="DIV244" s="129"/>
      <c r="DIW244" s="129"/>
      <c r="DIX244" s="129"/>
      <c r="DIY244" s="129"/>
      <c r="DIZ244" s="129"/>
      <c r="DJA244" s="129"/>
      <c r="DJB244" s="129"/>
      <c r="DJC244" s="129"/>
      <c r="DJD244" s="129"/>
      <c r="DJE244" s="129"/>
      <c r="DJF244" s="129"/>
      <c r="DJG244" s="129"/>
      <c r="DJH244" s="129"/>
      <c r="DJI244" s="129"/>
      <c r="DJJ244" s="129"/>
      <c r="DJK244" s="129"/>
      <c r="DJL244" s="129"/>
      <c r="DJM244" s="129"/>
      <c r="DJN244" s="129"/>
      <c r="DJO244" s="129"/>
      <c r="DJP244" s="129"/>
      <c r="DJQ244" s="129"/>
      <c r="DJR244" s="129"/>
      <c r="DJS244" s="129"/>
      <c r="DJT244" s="129"/>
      <c r="DJU244" s="129"/>
      <c r="DJV244" s="129"/>
      <c r="DJW244" s="129"/>
      <c r="DJX244" s="129"/>
      <c r="DJY244" s="129"/>
      <c r="DJZ244" s="129"/>
      <c r="DKA244" s="129"/>
      <c r="DKB244" s="129"/>
      <c r="DKC244" s="129"/>
      <c r="DKD244" s="129"/>
      <c r="DKE244" s="129"/>
      <c r="DKF244" s="129"/>
      <c r="DKG244" s="129"/>
      <c r="DKH244" s="129"/>
      <c r="DKI244" s="129"/>
      <c r="DKJ244" s="129"/>
      <c r="DKK244" s="129"/>
      <c r="DKL244" s="129"/>
      <c r="DKM244" s="129"/>
      <c r="DKN244" s="129"/>
      <c r="DKO244" s="129"/>
      <c r="DKP244" s="129"/>
      <c r="DKQ244" s="129"/>
      <c r="DKR244" s="129"/>
      <c r="DKS244" s="129"/>
      <c r="DKT244" s="129"/>
      <c r="DKU244" s="129"/>
      <c r="DKV244" s="129"/>
      <c r="DKW244" s="129"/>
      <c r="DKX244" s="129"/>
      <c r="DKY244" s="129"/>
      <c r="DKZ244" s="129"/>
      <c r="DLA244" s="129"/>
      <c r="DLB244" s="129"/>
      <c r="DLC244" s="129"/>
      <c r="DLD244" s="129"/>
      <c r="DLE244" s="129"/>
      <c r="DLF244" s="129"/>
      <c r="DLG244" s="129"/>
      <c r="DLH244" s="129"/>
      <c r="DLI244" s="129"/>
      <c r="DLJ244" s="129"/>
      <c r="DLK244" s="129"/>
      <c r="DLL244" s="129"/>
      <c r="DLM244" s="129"/>
      <c r="DLN244" s="129"/>
      <c r="DLO244" s="129"/>
      <c r="DLP244" s="129"/>
      <c r="DLQ244" s="129"/>
      <c r="DLR244" s="129"/>
      <c r="DLS244" s="129"/>
      <c r="DLT244" s="129"/>
      <c r="DLU244" s="129"/>
      <c r="DLV244" s="129"/>
      <c r="DLW244" s="129"/>
      <c r="DLX244" s="129"/>
      <c r="DLY244" s="129"/>
      <c r="DLZ244" s="129"/>
      <c r="DMA244" s="129"/>
      <c r="DMB244" s="129"/>
      <c r="DMC244" s="129"/>
      <c r="DMD244" s="129"/>
      <c r="DME244" s="129"/>
      <c r="DMF244" s="129"/>
      <c r="DMG244" s="129"/>
      <c r="DMH244" s="129"/>
      <c r="DMI244" s="129"/>
      <c r="DMJ244" s="129"/>
      <c r="DMK244" s="129"/>
      <c r="DML244" s="129"/>
      <c r="DMM244" s="129"/>
      <c r="DMN244" s="129"/>
      <c r="DMO244" s="129"/>
      <c r="DMP244" s="129"/>
      <c r="DMQ244" s="129"/>
      <c r="DMR244" s="129"/>
      <c r="DMS244" s="129"/>
      <c r="DMT244" s="129"/>
      <c r="DMU244" s="129"/>
      <c r="DMV244" s="129"/>
      <c r="DMW244" s="129"/>
      <c r="DMX244" s="129"/>
      <c r="DMY244" s="129"/>
      <c r="DMZ244" s="129"/>
      <c r="DNA244" s="129"/>
      <c r="DNB244" s="129"/>
      <c r="DNC244" s="129"/>
      <c r="DND244" s="129"/>
      <c r="DNE244" s="129"/>
      <c r="DNF244" s="129"/>
      <c r="DNG244" s="129"/>
      <c r="DNH244" s="129"/>
      <c r="DNI244" s="129"/>
      <c r="DNJ244" s="129"/>
      <c r="DNK244" s="129"/>
      <c r="DNL244" s="129"/>
      <c r="DNM244" s="129"/>
      <c r="DNN244" s="129"/>
      <c r="DNO244" s="129"/>
      <c r="DNP244" s="129"/>
      <c r="DNQ244" s="129"/>
      <c r="DNR244" s="129"/>
      <c r="DNS244" s="129"/>
      <c r="DNT244" s="129"/>
      <c r="DNU244" s="129"/>
      <c r="DNV244" s="129"/>
      <c r="DNW244" s="129"/>
      <c r="DNX244" s="129"/>
      <c r="DNY244" s="129"/>
      <c r="DNZ244" s="129"/>
      <c r="DOA244" s="129"/>
      <c r="DOB244" s="129"/>
      <c r="DOC244" s="129"/>
      <c r="DOD244" s="129"/>
      <c r="DOE244" s="129"/>
      <c r="DOF244" s="129"/>
      <c r="DOG244" s="129"/>
      <c r="DOH244" s="129"/>
      <c r="DOI244" s="129"/>
      <c r="DOJ244" s="129"/>
      <c r="DOK244" s="129"/>
      <c r="DOL244" s="129"/>
      <c r="DOM244" s="129"/>
      <c r="DON244" s="129"/>
      <c r="DOO244" s="129"/>
      <c r="DOP244" s="129"/>
      <c r="DOQ244" s="129"/>
      <c r="DOR244" s="129"/>
      <c r="DOS244" s="129"/>
      <c r="DOT244" s="129"/>
      <c r="DOU244" s="129"/>
      <c r="DOV244" s="129"/>
      <c r="DOW244" s="129"/>
      <c r="DOX244" s="129"/>
      <c r="DOY244" s="129"/>
      <c r="DOZ244" s="129"/>
      <c r="DPA244" s="129"/>
      <c r="DPB244" s="129"/>
      <c r="DPC244" s="129"/>
      <c r="DPD244" s="129"/>
      <c r="DPE244" s="129"/>
      <c r="DPF244" s="129"/>
      <c r="DPG244" s="129"/>
      <c r="DPH244" s="129"/>
      <c r="DPI244" s="129"/>
      <c r="DPJ244" s="129"/>
      <c r="DPK244" s="129"/>
      <c r="DPL244" s="129"/>
      <c r="DPM244" s="129"/>
      <c r="DPN244" s="129"/>
      <c r="DPO244" s="129"/>
      <c r="DPP244" s="129"/>
      <c r="DPQ244" s="129"/>
      <c r="DPR244" s="129"/>
      <c r="DPS244" s="129"/>
      <c r="DPT244" s="129"/>
      <c r="DPU244" s="129"/>
      <c r="DPV244" s="129"/>
      <c r="DPW244" s="129"/>
      <c r="DPX244" s="129"/>
      <c r="DPY244" s="129"/>
      <c r="DPZ244" s="129"/>
      <c r="DQA244" s="129"/>
      <c r="DQB244" s="129"/>
      <c r="DQC244" s="129"/>
      <c r="DQD244" s="129"/>
      <c r="DQE244" s="129"/>
      <c r="DQF244" s="129"/>
      <c r="DQG244" s="129"/>
      <c r="DQH244" s="129"/>
      <c r="DQI244" s="129"/>
      <c r="DQJ244" s="129"/>
      <c r="DQK244" s="129"/>
      <c r="DQL244" s="129"/>
      <c r="DQM244" s="129"/>
      <c r="DQN244" s="129"/>
      <c r="DQO244" s="129"/>
      <c r="DQP244" s="129"/>
      <c r="DQQ244" s="129"/>
      <c r="DQR244" s="129"/>
      <c r="DQS244" s="129"/>
      <c r="DQT244" s="129"/>
      <c r="DQU244" s="129"/>
      <c r="DQV244" s="129"/>
      <c r="DQW244" s="129"/>
      <c r="DQX244" s="129"/>
      <c r="DQY244" s="129"/>
      <c r="DQZ244" s="129"/>
      <c r="DRA244" s="129"/>
      <c r="DRB244" s="129"/>
      <c r="DRC244" s="129"/>
      <c r="DRD244" s="129"/>
      <c r="DRE244" s="129"/>
      <c r="DRF244" s="129"/>
      <c r="DRG244" s="129"/>
      <c r="DRH244" s="129"/>
      <c r="DRI244" s="129"/>
      <c r="DRJ244" s="129"/>
      <c r="DRK244" s="129"/>
      <c r="DRL244" s="129"/>
      <c r="DRM244" s="129"/>
      <c r="DRN244" s="129"/>
      <c r="DRO244" s="129"/>
      <c r="DRP244" s="129"/>
      <c r="DRQ244" s="129"/>
      <c r="DRR244" s="129"/>
      <c r="DRS244" s="129"/>
      <c r="DRT244" s="129"/>
      <c r="DRU244" s="129"/>
      <c r="DRV244" s="129"/>
      <c r="DRW244" s="129"/>
      <c r="DRX244" s="129"/>
      <c r="DRY244" s="129"/>
      <c r="DRZ244" s="129"/>
      <c r="DSA244" s="129"/>
      <c r="DSB244" s="129"/>
      <c r="DSC244" s="129"/>
      <c r="DSD244" s="129"/>
      <c r="DSE244" s="129"/>
      <c r="DSF244" s="129"/>
      <c r="DSG244" s="129"/>
      <c r="DSH244" s="129"/>
      <c r="DSI244" s="129"/>
      <c r="DSJ244" s="129"/>
      <c r="DSK244" s="129"/>
      <c r="DSL244" s="129"/>
      <c r="DSM244" s="129"/>
      <c r="DSN244" s="129"/>
      <c r="DSO244" s="129"/>
      <c r="DSP244" s="129"/>
      <c r="DSQ244" s="129"/>
      <c r="DSR244" s="129"/>
      <c r="DSS244" s="129"/>
      <c r="DST244" s="129"/>
      <c r="DSU244" s="129"/>
      <c r="DSV244" s="129"/>
      <c r="DSW244" s="129"/>
      <c r="DSX244" s="129"/>
      <c r="DSY244" s="129"/>
      <c r="DSZ244" s="129"/>
      <c r="DTA244" s="129"/>
      <c r="DTB244" s="129"/>
      <c r="DTC244" s="129"/>
      <c r="DTD244" s="129"/>
      <c r="DTE244" s="129"/>
      <c r="DTF244" s="129"/>
      <c r="DTG244" s="129"/>
      <c r="DTH244" s="129"/>
      <c r="DTI244" s="129"/>
      <c r="DTJ244" s="129"/>
      <c r="DTK244" s="129"/>
      <c r="DTL244" s="129"/>
      <c r="DTM244" s="129"/>
      <c r="DTN244" s="129"/>
      <c r="DTO244" s="129"/>
      <c r="DTP244" s="129"/>
      <c r="DTQ244" s="129"/>
      <c r="DTR244" s="129"/>
      <c r="DTS244" s="129"/>
      <c r="DTT244" s="129"/>
      <c r="DTU244" s="129"/>
      <c r="DTV244" s="129"/>
      <c r="DTW244" s="129"/>
      <c r="DTX244" s="129"/>
      <c r="DTY244" s="129"/>
      <c r="DTZ244" s="129"/>
      <c r="DUA244" s="129"/>
      <c r="DUB244" s="129"/>
      <c r="DUC244" s="129"/>
      <c r="DUD244" s="129"/>
      <c r="DUE244" s="129"/>
      <c r="DUF244" s="129"/>
      <c r="DUG244" s="129"/>
      <c r="DUH244" s="129"/>
      <c r="DUI244" s="129"/>
      <c r="DUJ244" s="129"/>
      <c r="DUK244" s="129"/>
      <c r="DUL244" s="129"/>
      <c r="DUM244" s="129"/>
      <c r="DUN244" s="129"/>
      <c r="DUO244" s="129"/>
      <c r="DUP244" s="129"/>
      <c r="DUQ244" s="129"/>
      <c r="DUR244" s="129"/>
      <c r="DUS244" s="129"/>
      <c r="DUT244" s="129"/>
      <c r="DUU244" s="129"/>
      <c r="DUV244" s="129"/>
      <c r="DUW244" s="129"/>
      <c r="DUX244" s="129"/>
      <c r="DUY244" s="129"/>
      <c r="DUZ244" s="129"/>
      <c r="DVA244" s="129"/>
      <c r="DVB244" s="129"/>
      <c r="DVC244" s="129"/>
      <c r="DVD244" s="129"/>
      <c r="DVE244" s="129"/>
      <c r="DVF244" s="129"/>
      <c r="DVG244" s="129"/>
      <c r="DVH244" s="129"/>
      <c r="DVI244" s="129"/>
      <c r="DVJ244" s="129"/>
      <c r="DVK244" s="129"/>
      <c r="DVL244" s="129"/>
      <c r="DVM244" s="129"/>
      <c r="DVN244" s="129"/>
      <c r="DVO244" s="129"/>
      <c r="DVP244" s="129"/>
      <c r="DVQ244" s="129"/>
      <c r="DVR244" s="129"/>
      <c r="DVS244" s="129"/>
      <c r="DVT244" s="129"/>
      <c r="DVU244" s="129"/>
      <c r="DVV244" s="129"/>
      <c r="DVW244" s="129"/>
      <c r="DVX244" s="129"/>
      <c r="DVY244" s="129"/>
      <c r="DVZ244" s="129"/>
      <c r="DWA244" s="129"/>
      <c r="DWB244" s="129"/>
      <c r="DWC244" s="129"/>
      <c r="DWD244" s="129"/>
      <c r="DWE244" s="129"/>
      <c r="DWF244" s="129"/>
      <c r="DWG244" s="129"/>
      <c r="DWH244" s="129"/>
      <c r="DWI244" s="129"/>
      <c r="DWJ244" s="129"/>
      <c r="DWK244" s="129"/>
      <c r="DWL244" s="129"/>
      <c r="DWM244" s="129"/>
      <c r="DWN244" s="129"/>
      <c r="DWO244" s="129"/>
      <c r="DWP244" s="129"/>
      <c r="DWQ244" s="129"/>
      <c r="DWR244" s="129"/>
      <c r="DWS244" s="129"/>
      <c r="DWT244" s="129"/>
      <c r="DWU244" s="129"/>
      <c r="DWV244" s="129"/>
      <c r="DWW244" s="129"/>
      <c r="DWX244" s="129"/>
      <c r="DWY244" s="129"/>
      <c r="DWZ244" s="129"/>
      <c r="DXA244" s="129"/>
      <c r="DXB244" s="129"/>
      <c r="DXC244" s="129"/>
      <c r="DXD244" s="129"/>
      <c r="DXE244" s="129"/>
      <c r="DXF244" s="129"/>
      <c r="DXG244" s="129"/>
      <c r="DXH244" s="129"/>
      <c r="DXI244" s="129"/>
      <c r="DXJ244" s="129"/>
      <c r="DXK244" s="129"/>
      <c r="DXL244" s="129"/>
      <c r="DXM244" s="129"/>
      <c r="DXN244" s="129"/>
      <c r="DXO244" s="129"/>
      <c r="DXP244" s="129"/>
      <c r="DXQ244" s="129"/>
      <c r="DXR244" s="129"/>
      <c r="DXS244" s="129"/>
      <c r="DXT244" s="129"/>
      <c r="DXU244" s="129"/>
      <c r="DXV244" s="129"/>
      <c r="DXW244" s="129"/>
      <c r="DXX244" s="129"/>
      <c r="DXY244" s="129"/>
      <c r="DXZ244" s="129"/>
      <c r="DYA244" s="129"/>
      <c r="DYB244" s="129"/>
      <c r="DYC244" s="129"/>
      <c r="DYD244" s="129"/>
      <c r="DYE244" s="129"/>
      <c r="DYF244" s="129"/>
      <c r="DYG244" s="129"/>
      <c r="DYH244" s="129"/>
      <c r="DYI244" s="129"/>
      <c r="DYJ244" s="129"/>
      <c r="DYK244" s="129"/>
      <c r="DYL244" s="129"/>
      <c r="DYM244" s="129"/>
      <c r="DYN244" s="129"/>
      <c r="DYO244" s="129"/>
      <c r="DYP244" s="129"/>
      <c r="DYQ244" s="129"/>
      <c r="DYR244" s="129"/>
      <c r="DYS244" s="129"/>
      <c r="DYT244" s="129"/>
      <c r="DYU244" s="129"/>
      <c r="DYV244" s="129"/>
      <c r="DYW244" s="129"/>
      <c r="DYX244" s="129"/>
      <c r="DYY244" s="129"/>
      <c r="DYZ244" s="129"/>
      <c r="DZA244" s="129"/>
      <c r="DZB244" s="129"/>
      <c r="DZC244" s="129"/>
      <c r="DZD244" s="129"/>
      <c r="DZE244" s="129"/>
      <c r="DZF244" s="129"/>
      <c r="DZG244" s="129"/>
      <c r="DZH244" s="129"/>
      <c r="DZI244" s="129"/>
      <c r="DZJ244" s="129"/>
      <c r="DZK244" s="129"/>
      <c r="DZL244" s="129"/>
      <c r="DZM244" s="129"/>
      <c r="DZN244" s="129"/>
      <c r="DZO244" s="129"/>
      <c r="DZP244" s="129"/>
      <c r="DZQ244" s="129"/>
      <c r="DZR244" s="129"/>
      <c r="DZS244" s="129"/>
      <c r="DZT244" s="129"/>
      <c r="DZU244" s="129"/>
      <c r="DZV244" s="129"/>
      <c r="DZW244" s="129"/>
      <c r="DZX244" s="129"/>
      <c r="DZY244" s="129"/>
      <c r="DZZ244" s="129"/>
      <c r="EAA244" s="129"/>
      <c r="EAB244" s="129"/>
      <c r="EAC244" s="129"/>
      <c r="EAD244" s="129"/>
      <c r="EAE244" s="129"/>
      <c r="EAF244" s="129"/>
      <c r="EAG244" s="129"/>
      <c r="EAH244" s="129"/>
      <c r="EAI244" s="129"/>
      <c r="EAJ244" s="129"/>
      <c r="EAK244" s="129"/>
      <c r="EAL244" s="129"/>
      <c r="EAM244" s="129"/>
      <c r="EAN244" s="129"/>
      <c r="EAO244" s="129"/>
      <c r="EAP244" s="129"/>
      <c r="EAQ244" s="129"/>
      <c r="EAR244" s="129"/>
      <c r="EAS244" s="129"/>
      <c r="EAT244" s="129"/>
      <c r="EAU244" s="129"/>
      <c r="EAV244" s="129"/>
      <c r="EAW244" s="129"/>
      <c r="EAX244" s="129"/>
      <c r="EAY244" s="129"/>
      <c r="EAZ244" s="129"/>
      <c r="EBA244" s="129"/>
      <c r="EBB244" s="129"/>
      <c r="EBC244" s="129"/>
      <c r="EBD244" s="129"/>
      <c r="EBE244" s="129"/>
      <c r="EBF244" s="129"/>
      <c r="EBG244" s="129"/>
      <c r="EBH244" s="129"/>
      <c r="EBI244" s="129"/>
      <c r="EBJ244" s="129"/>
      <c r="EBK244" s="129"/>
      <c r="EBL244" s="129"/>
      <c r="EBM244" s="129"/>
      <c r="EBN244" s="129"/>
      <c r="EBO244" s="129"/>
      <c r="EBP244" s="129"/>
      <c r="EBQ244" s="129"/>
      <c r="EBR244" s="129"/>
      <c r="EBS244" s="129"/>
      <c r="EBT244" s="129"/>
      <c r="EBU244" s="129"/>
      <c r="EBV244" s="129"/>
      <c r="EBW244" s="129"/>
      <c r="EBX244" s="129"/>
      <c r="EBY244" s="129"/>
      <c r="EBZ244" s="129"/>
      <c r="ECA244" s="129"/>
      <c r="ECB244" s="129"/>
      <c r="ECC244" s="129"/>
      <c r="ECD244" s="129"/>
      <c r="ECE244" s="129"/>
      <c r="ECF244" s="129"/>
      <c r="ECG244" s="129"/>
      <c r="ECH244" s="129"/>
      <c r="ECI244" s="129"/>
      <c r="ECJ244" s="129"/>
      <c r="ECK244" s="129"/>
      <c r="ECL244" s="129"/>
      <c r="ECM244" s="129"/>
      <c r="ECN244" s="129"/>
      <c r="ECO244" s="129"/>
      <c r="ECP244" s="129"/>
      <c r="ECQ244" s="129"/>
      <c r="ECR244" s="129"/>
      <c r="ECS244" s="129"/>
      <c r="ECT244" s="129"/>
      <c r="ECU244" s="129"/>
      <c r="ECV244" s="129"/>
      <c r="ECW244" s="129"/>
      <c r="ECX244" s="129"/>
      <c r="ECY244" s="129"/>
      <c r="ECZ244" s="129"/>
      <c r="EDA244" s="129"/>
      <c r="EDB244" s="129"/>
      <c r="EDC244" s="129"/>
      <c r="EDD244" s="129"/>
      <c r="EDE244" s="129"/>
      <c r="EDF244" s="129"/>
      <c r="EDG244" s="129"/>
      <c r="EDH244" s="129"/>
      <c r="EDI244" s="129"/>
      <c r="EDJ244" s="129"/>
      <c r="EDK244" s="129"/>
      <c r="EDL244" s="129"/>
      <c r="EDM244" s="129"/>
      <c r="EDN244" s="129"/>
      <c r="EDO244" s="129"/>
      <c r="EDP244" s="129"/>
      <c r="EDQ244" s="129"/>
      <c r="EDR244" s="129"/>
      <c r="EDS244" s="129"/>
      <c r="EDT244" s="129"/>
      <c r="EDU244" s="129"/>
      <c r="EDV244" s="129"/>
      <c r="EDW244" s="129"/>
      <c r="EDX244" s="129"/>
      <c r="EDY244" s="129"/>
      <c r="EDZ244" s="129"/>
      <c r="EEA244" s="129"/>
      <c r="EEB244" s="129"/>
      <c r="EEC244" s="129"/>
      <c r="EED244" s="129"/>
      <c r="EEE244" s="129"/>
      <c r="EEF244" s="129"/>
      <c r="EEG244" s="129"/>
      <c r="EEH244" s="129"/>
      <c r="EEI244" s="129"/>
      <c r="EEJ244" s="129"/>
      <c r="EEK244" s="129"/>
      <c r="EEL244" s="129"/>
      <c r="EEM244" s="129"/>
      <c r="EEN244" s="129"/>
      <c r="EEO244" s="129"/>
      <c r="EEP244" s="129"/>
      <c r="EEQ244" s="129"/>
      <c r="EER244" s="129"/>
      <c r="EES244" s="129"/>
      <c r="EET244" s="129"/>
      <c r="EEU244" s="129"/>
      <c r="EEV244" s="129"/>
      <c r="EEW244" s="129"/>
      <c r="EEX244" s="129"/>
      <c r="EEY244" s="129"/>
      <c r="EEZ244" s="129"/>
      <c r="EFA244" s="129"/>
      <c r="EFB244" s="129"/>
      <c r="EFC244" s="129"/>
      <c r="EFD244" s="129"/>
      <c r="EFE244" s="129"/>
      <c r="EFF244" s="129"/>
      <c r="EFG244" s="129"/>
      <c r="EFH244" s="129"/>
      <c r="EFI244" s="129"/>
      <c r="EFJ244" s="129"/>
      <c r="EFK244" s="129"/>
      <c r="EFL244" s="129"/>
      <c r="EFM244" s="129"/>
      <c r="EFN244" s="129"/>
      <c r="EFO244" s="129"/>
      <c r="EFP244" s="129"/>
      <c r="EFQ244" s="129"/>
      <c r="EFR244" s="129"/>
      <c r="EFS244" s="129"/>
      <c r="EFT244" s="129"/>
      <c r="EFU244" s="129"/>
      <c r="EFV244" s="129"/>
      <c r="EFW244" s="129"/>
      <c r="EFX244" s="129"/>
      <c r="EFY244" s="129"/>
      <c r="EFZ244" s="129"/>
      <c r="EGA244" s="129"/>
      <c r="EGB244" s="129"/>
      <c r="EGC244" s="129"/>
      <c r="EGD244" s="129"/>
      <c r="EGE244" s="129"/>
      <c r="EGF244" s="129"/>
      <c r="EGG244" s="129"/>
      <c r="EGH244" s="129"/>
      <c r="EGI244" s="129"/>
      <c r="EGJ244" s="129"/>
      <c r="EGK244" s="129"/>
      <c r="EGL244" s="129"/>
      <c r="EGM244" s="129"/>
      <c r="EGN244" s="129"/>
      <c r="EGO244" s="129"/>
      <c r="EGP244" s="129"/>
      <c r="EGQ244" s="129"/>
      <c r="EGR244" s="129"/>
      <c r="EGS244" s="129"/>
      <c r="EGT244" s="129"/>
      <c r="EGU244" s="129"/>
      <c r="EGV244" s="129"/>
      <c r="EGW244" s="129"/>
      <c r="EGX244" s="129"/>
      <c r="EGY244" s="129"/>
      <c r="EGZ244" s="129"/>
      <c r="EHA244" s="129"/>
      <c r="EHB244" s="129"/>
      <c r="EHC244" s="129"/>
      <c r="EHD244" s="129"/>
      <c r="EHE244" s="129"/>
      <c r="EHF244" s="129"/>
      <c r="EHG244" s="129"/>
      <c r="EHH244" s="129"/>
      <c r="EHI244" s="129"/>
      <c r="EHJ244" s="129"/>
      <c r="EHK244" s="129"/>
      <c r="EHL244" s="129"/>
      <c r="EHM244" s="129"/>
      <c r="EHN244" s="129"/>
      <c r="EHO244" s="129"/>
      <c r="EHP244" s="129"/>
      <c r="EHQ244" s="129"/>
      <c r="EHR244" s="129"/>
      <c r="EHS244" s="129"/>
      <c r="EHT244" s="129"/>
      <c r="EHU244" s="129"/>
      <c r="EHV244" s="129"/>
      <c r="EHW244" s="129"/>
      <c r="EHX244" s="129"/>
      <c r="EHY244" s="129"/>
      <c r="EHZ244" s="129"/>
      <c r="EIA244" s="129"/>
      <c r="EIB244" s="129"/>
      <c r="EIC244" s="129"/>
      <c r="EID244" s="129"/>
      <c r="EIE244" s="129"/>
      <c r="EIF244" s="129"/>
      <c r="EIG244" s="129"/>
      <c r="EIH244" s="129"/>
      <c r="EII244" s="129"/>
      <c r="EIJ244" s="129"/>
      <c r="EIK244" s="129"/>
      <c r="EIL244" s="129"/>
      <c r="EIM244" s="129"/>
      <c r="EIN244" s="129"/>
      <c r="EIO244" s="129"/>
      <c r="EIP244" s="129"/>
      <c r="EIQ244" s="129"/>
      <c r="EIR244" s="129"/>
      <c r="EIS244" s="129"/>
      <c r="EIT244" s="129"/>
      <c r="EIU244" s="129"/>
      <c r="EIV244" s="129"/>
      <c r="EIW244" s="129"/>
      <c r="EIX244" s="129"/>
      <c r="EIY244" s="129"/>
      <c r="EIZ244" s="129"/>
      <c r="EJA244" s="129"/>
      <c r="EJB244" s="129"/>
      <c r="EJC244" s="129"/>
      <c r="EJD244" s="129"/>
      <c r="EJE244" s="129"/>
      <c r="EJF244" s="129"/>
      <c r="EJG244" s="129"/>
      <c r="EJH244" s="129"/>
      <c r="EJI244" s="129"/>
      <c r="EJJ244" s="129"/>
      <c r="EJK244" s="129"/>
      <c r="EJL244" s="129"/>
      <c r="EJM244" s="129"/>
      <c r="EJN244" s="129"/>
      <c r="EJO244" s="129"/>
      <c r="EJP244" s="129"/>
      <c r="EJQ244" s="129"/>
      <c r="EJR244" s="129"/>
      <c r="EJS244" s="129"/>
      <c r="EJT244" s="129"/>
      <c r="EJU244" s="129"/>
      <c r="EJV244" s="129"/>
      <c r="EJW244" s="129"/>
      <c r="EJX244" s="129"/>
      <c r="EJY244" s="129"/>
      <c r="EJZ244" s="129"/>
      <c r="EKA244" s="129"/>
      <c r="EKB244" s="129"/>
      <c r="EKC244" s="129"/>
      <c r="EKD244" s="129"/>
      <c r="EKE244" s="129"/>
      <c r="EKF244" s="129"/>
      <c r="EKG244" s="129"/>
      <c r="EKH244" s="129"/>
      <c r="EKI244" s="129"/>
      <c r="EKJ244" s="129"/>
      <c r="EKK244" s="129"/>
      <c r="EKL244" s="129"/>
      <c r="EKM244" s="129"/>
      <c r="EKN244" s="129"/>
      <c r="EKO244" s="129"/>
      <c r="EKP244" s="129"/>
      <c r="EKQ244" s="129"/>
      <c r="EKR244" s="129"/>
      <c r="EKS244" s="129"/>
      <c r="EKT244" s="129"/>
      <c r="EKU244" s="129"/>
      <c r="EKV244" s="129"/>
      <c r="EKW244" s="129"/>
      <c r="EKX244" s="129"/>
      <c r="EKY244" s="129"/>
      <c r="EKZ244" s="129"/>
      <c r="ELA244" s="129"/>
      <c r="ELB244" s="129"/>
      <c r="ELC244" s="129"/>
      <c r="ELD244" s="129"/>
      <c r="ELE244" s="129"/>
      <c r="ELF244" s="129"/>
      <c r="ELG244" s="129"/>
      <c r="ELH244" s="129"/>
      <c r="ELI244" s="129"/>
      <c r="ELJ244" s="129"/>
      <c r="ELK244" s="129"/>
      <c r="ELL244" s="129"/>
      <c r="ELM244" s="129"/>
      <c r="ELN244" s="129"/>
      <c r="ELO244" s="129"/>
      <c r="ELP244" s="129"/>
      <c r="ELQ244" s="129"/>
      <c r="ELR244" s="129"/>
      <c r="ELS244" s="129"/>
      <c r="ELT244" s="129"/>
      <c r="ELU244" s="129"/>
      <c r="ELV244" s="129"/>
      <c r="ELW244" s="129"/>
      <c r="ELX244" s="129"/>
      <c r="ELY244" s="129"/>
      <c r="ELZ244" s="129"/>
      <c r="EMA244" s="129"/>
      <c r="EMB244" s="129"/>
      <c r="EMC244" s="129"/>
      <c r="EMD244" s="129"/>
      <c r="EME244" s="129"/>
      <c r="EMF244" s="129"/>
      <c r="EMG244" s="129"/>
      <c r="EMH244" s="129"/>
      <c r="EMI244" s="129"/>
      <c r="EMJ244" s="129"/>
      <c r="EMK244" s="129"/>
      <c r="EML244" s="129"/>
      <c r="EMM244" s="129"/>
      <c r="EMN244" s="129"/>
      <c r="EMO244" s="129"/>
      <c r="EMP244" s="129"/>
      <c r="EMQ244" s="129"/>
      <c r="EMR244" s="129"/>
      <c r="EMS244" s="129"/>
      <c r="EMT244" s="129"/>
      <c r="EMU244" s="129"/>
      <c r="EMV244" s="129"/>
      <c r="EMW244" s="129"/>
      <c r="EMX244" s="129"/>
      <c r="EMY244" s="129"/>
      <c r="EMZ244" s="129"/>
      <c r="ENA244" s="129"/>
      <c r="ENB244" s="129"/>
      <c r="ENC244" s="129"/>
      <c r="END244" s="129"/>
      <c r="ENE244" s="129"/>
      <c r="ENF244" s="129"/>
      <c r="ENG244" s="129"/>
      <c r="ENH244" s="129"/>
      <c r="ENI244" s="129"/>
      <c r="ENJ244" s="129"/>
      <c r="ENK244" s="129"/>
      <c r="ENL244" s="129"/>
      <c r="ENM244" s="129"/>
      <c r="ENN244" s="129"/>
      <c r="ENO244" s="129"/>
      <c r="ENP244" s="129"/>
      <c r="ENQ244" s="129"/>
      <c r="ENR244" s="129"/>
      <c r="ENS244" s="129"/>
      <c r="ENT244" s="129"/>
      <c r="ENU244" s="129"/>
      <c r="ENV244" s="129"/>
      <c r="ENW244" s="129"/>
      <c r="ENX244" s="129"/>
      <c r="ENY244" s="129"/>
      <c r="ENZ244" s="129"/>
      <c r="EOA244" s="129"/>
      <c r="EOB244" s="129"/>
      <c r="EOC244" s="129"/>
      <c r="EOD244" s="129"/>
      <c r="EOE244" s="129"/>
      <c r="EOF244" s="129"/>
      <c r="EOG244" s="129"/>
      <c r="EOH244" s="129"/>
      <c r="EOI244" s="129"/>
      <c r="EOJ244" s="129"/>
      <c r="EOK244" s="129"/>
      <c r="EOL244" s="129"/>
      <c r="EOM244" s="129"/>
      <c r="EON244" s="129"/>
      <c r="EOO244" s="129"/>
      <c r="EOP244" s="129"/>
      <c r="EOQ244" s="129"/>
      <c r="EOR244" s="129"/>
      <c r="EOS244" s="129"/>
      <c r="EOT244" s="129"/>
      <c r="EOU244" s="129"/>
      <c r="EOV244" s="129"/>
      <c r="EOW244" s="129"/>
      <c r="EOX244" s="129"/>
      <c r="EOY244" s="129"/>
      <c r="EOZ244" s="129"/>
      <c r="EPA244" s="129"/>
      <c r="EPB244" s="129"/>
      <c r="EPC244" s="129"/>
      <c r="EPD244" s="129"/>
      <c r="EPE244" s="129"/>
      <c r="EPF244" s="129"/>
      <c r="EPG244" s="129"/>
      <c r="EPH244" s="129"/>
      <c r="EPI244" s="129"/>
      <c r="EPJ244" s="129"/>
      <c r="EPK244" s="129"/>
      <c r="EPL244" s="129"/>
      <c r="EPM244" s="129"/>
      <c r="EPN244" s="129"/>
      <c r="EPO244" s="129"/>
      <c r="EPP244" s="129"/>
      <c r="EPQ244" s="129"/>
      <c r="EPR244" s="129"/>
      <c r="EPS244" s="129"/>
      <c r="EPT244" s="129"/>
      <c r="EPU244" s="129"/>
      <c r="EPV244" s="129"/>
      <c r="EPW244" s="129"/>
      <c r="EPX244" s="129"/>
      <c r="EPY244" s="129"/>
      <c r="EPZ244" s="129"/>
      <c r="EQA244" s="129"/>
      <c r="EQB244" s="129"/>
      <c r="EQC244" s="129"/>
      <c r="EQD244" s="129"/>
      <c r="EQE244" s="129"/>
      <c r="EQF244" s="129"/>
      <c r="EQG244" s="129"/>
      <c r="EQH244" s="129"/>
      <c r="EQI244" s="129"/>
      <c r="EQJ244" s="129"/>
      <c r="EQK244" s="129"/>
      <c r="EQL244" s="129"/>
      <c r="EQM244" s="129"/>
      <c r="EQN244" s="129"/>
      <c r="EQO244" s="129"/>
      <c r="EQP244" s="129"/>
      <c r="EQQ244" s="129"/>
      <c r="EQR244" s="129"/>
      <c r="EQS244" s="129"/>
      <c r="EQT244" s="129"/>
      <c r="EQU244" s="129"/>
      <c r="EQV244" s="129"/>
      <c r="EQW244" s="129"/>
      <c r="EQX244" s="129"/>
      <c r="EQY244" s="129"/>
      <c r="EQZ244" s="129"/>
      <c r="ERA244" s="129"/>
      <c r="ERB244" s="129"/>
      <c r="ERC244" s="129"/>
      <c r="ERD244" s="129"/>
      <c r="ERE244" s="129"/>
      <c r="ERF244" s="129"/>
      <c r="ERG244" s="129"/>
      <c r="ERH244" s="129"/>
      <c r="ERI244" s="129"/>
      <c r="ERJ244" s="129"/>
      <c r="ERK244" s="129"/>
      <c r="ERL244" s="129"/>
      <c r="ERM244" s="129"/>
      <c r="ERN244" s="129"/>
      <c r="ERO244" s="129"/>
      <c r="ERP244" s="129"/>
      <c r="ERQ244" s="129"/>
      <c r="ERR244" s="129"/>
      <c r="ERS244" s="129"/>
      <c r="ERT244" s="129"/>
      <c r="ERU244" s="129"/>
      <c r="ERV244" s="129"/>
      <c r="ERW244" s="129"/>
      <c r="ERX244" s="129"/>
      <c r="ERY244" s="129"/>
      <c r="ERZ244" s="129"/>
      <c r="ESA244" s="129"/>
      <c r="ESB244" s="129"/>
      <c r="ESC244" s="129"/>
      <c r="ESD244" s="129"/>
      <c r="ESE244" s="129"/>
      <c r="ESF244" s="129"/>
      <c r="ESG244" s="129"/>
      <c r="ESH244" s="129"/>
      <c r="ESI244" s="129"/>
      <c r="ESJ244" s="129"/>
      <c r="ESK244" s="129"/>
      <c r="ESL244" s="129"/>
      <c r="ESM244" s="129"/>
      <c r="ESN244" s="129"/>
      <c r="ESO244" s="129"/>
      <c r="ESP244" s="129"/>
      <c r="ESQ244" s="129"/>
      <c r="ESR244" s="129"/>
      <c r="ESS244" s="129"/>
      <c r="EST244" s="129"/>
      <c r="ESU244" s="129"/>
      <c r="ESV244" s="129"/>
      <c r="ESW244" s="129"/>
      <c r="ESX244" s="129"/>
      <c r="ESY244" s="129"/>
      <c r="ESZ244" s="129"/>
      <c r="ETA244" s="129"/>
      <c r="ETB244" s="129"/>
      <c r="ETC244" s="129"/>
      <c r="ETD244" s="129"/>
      <c r="ETE244" s="129"/>
      <c r="ETF244" s="129"/>
      <c r="ETG244" s="129"/>
      <c r="ETH244" s="129"/>
      <c r="ETI244" s="129"/>
      <c r="ETJ244" s="129"/>
      <c r="ETK244" s="129"/>
      <c r="ETL244" s="129"/>
      <c r="ETM244" s="129"/>
      <c r="ETN244" s="129"/>
      <c r="ETO244" s="129"/>
      <c r="ETP244" s="129"/>
      <c r="ETQ244" s="129"/>
      <c r="ETR244" s="129"/>
      <c r="ETS244" s="129"/>
      <c r="ETT244" s="129"/>
      <c r="ETU244" s="129"/>
      <c r="ETV244" s="129"/>
      <c r="ETW244" s="129"/>
      <c r="ETX244" s="129"/>
      <c r="ETY244" s="129"/>
      <c r="ETZ244" s="129"/>
      <c r="EUA244" s="129"/>
      <c r="EUB244" s="129"/>
      <c r="EUC244" s="129"/>
      <c r="EUD244" s="129"/>
      <c r="EUE244" s="129"/>
      <c r="EUF244" s="129"/>
      <c r="EUG244" s="129"/>
      <c r="EUH244" s="129"/>
      <c r="EUI244" s="129"/>
      <c r="EUJ244" s="129"/>
      <c r="EUK244" s="129"/>
      <c r="EUL244" s="129"/>
      <c r="EUM244" s="129"/>
      <c r="EUN244" s="129"/>
      <c r="EUO244" s="129"/>
      <c r="EUP244" s="129"/>
      <c r="EUQ244" s="129"/>
      <c r="EUR244" s="129"/>
      <c r="EUS244" s="129"/>
      <c r="EUT244" s="129"/>
      <c r="EUU244" s="129"/>
      <c r="EUV244" s="129"/>
      <c r="EUW244" s="129"/>
      <c r="EUX244" s="129"/>
      <c r="EUY244" s="129"/>
      <c r="EUZ244" s="129"/>
      <c r="EVA244" s="129"/>
      <c r="EVB244" s="129"/>
      <c r="EVC244" s="129"/>
      <c r="EVD244" s="129"/>
      <c r="EVE244" s="129"/>
      <c r="EVF244" s="129"/>
      <c r="EVG244" s="129"/>
      <c r="EVH244" s="129"/>
      <c r="EVI244" s="129"/>
      <c r="EVJ244" s="129"/>
      <c r="EVK244" s="129"/>
      <c r="EVL244" s="129"/>
      <c r="EVM244" s="129"/>
      <c r="EVN244" s="129"/>
      <c r="EVO244" s="129"/>
      <c r="EVP244" s="129"/>
      <c r="EVQ244" s="129"/>
      <c r="EVR244" s="129"/>
      <c r="EVS244" s="129"/>
      <c r="EVT244" s="129"/>
      <c r="EVU244" s="129"/>
      <c r="EVV244" s="129"/>
      <c r="EVW244" s="129"/>
      <c r="EVX244" s="129"/>
      <c r="EVY244" s="129"/>
      <c r="EVZ244" s="129"/>
      <c r="EWA244" s="129"/>
      <c r="EWB244" s="129"/>
      <c r="EWC244" s="129"/>
      <c r="EWD244" s="129"/>
      <c r="EWE244" s="129"/>
      <c r="EWF244" s="129"/>
      <c r="EWG244" s="129"/>
      <c r="EWH244" s="129"/>
      <c r="EWI244" s="129"/>
      <c r="EWJ244" s="129"/>
      <c r="EWK244" s="129"/>
      <c r="EWL244" s="129"/>
      <c r="EWM244" s="129"/>
      <c r="EWN244" s="129"/>
      <c r="EWO244" s="129"/>
      <c r="EWP244" s="129"/>
      <c r="EWQ244" s="129"/>
      <c r="EWR244" s="129"/>
      <c r="EWS244" s="129"/>
      <c r="EWT244" s="129"/>
      <c r="EWU244" s="129"/>
      <c r="EWV244" s="129"/>
      <c r="EWW244" s="129"/>
      <c r="EWX244" s="129"/>
      <c r="EWY244" s="129"/>
      <c r="EWZ244" s="129"/>
      <c r="EXA244" s="129"/>
      <c r="EXB244" s="129"/>
      <c r="EXC244" s="129"/>
      <c r="EXD244" s="129"/>
      <c r="EXE244" s="129"/>
      <c r="EXF244" s="129"/>
      <c r="EXG244" s="129"/>
      <c r="EXH244" s="129"/>
      <c r="EXI244" s="129"/>
      <c r="EXJ244" s="129"/>
      <c r="EXK244" s="129"/>
      <c r="EXL244" s="129"/>
      <c r="EXM244" s="129"/>
      <c r="EXN244" s="129"/>
      <c r="EXO244" s="129"/>
      <c r="EXP244" s="129"/>
      <c r="EXQ244" s="129"/>
      <c r="EXR244" s="129"/>
      <c r="EXS244" s="129"/>
      <c r="EXT244" s="129"/>
      <c r="EXU244" s="129"/>
      <c r="EXV244" s="129"/>
      <c r="EXW244" s="129"/>
      <c r="EXX244" s="129"/>
      <c r="EXY244" s="129"/>
      <c r="EXZ244" s="129"/>
      <c r="EYA244" s="129"/>
      <c r="EYB244" s="129"/>
      <c r="EYC244" s="129"/>
      <c r="EYD244" s="129"/>
      <c r="EYE244" s="129"/>
      <c r="EYF244" s="129"/>
      <c r="EYG244" s="129"/>
      <c r="EYH244" s="129"/>
      <c r="EYI244" s="129"/>
      <c r="EYJ244" s="129"/>
      <c r="EYK244" s="129"/>
      <c r="EYL244" s="129"/>
      <c r="EYM244" s="129"/>
      <c r="EYN244" s="129"/>
      <c r="EYO244" s="129"/>
      <c r="EYP244" s="129"/>
      <c r="EYQ244" s="129"/>
      <c r="EYR244" s="129"/>
      <c r="EYS244" s="129"/>
      <c r="EYT244" s="129"/>
      <c r="EYU244" s="129"/>
      <c r="EYV244" s="129"/>
      <c r="EYW244" s="129"/>
      <c r="EYX244" s="129"/>
      <c r="EYY244" s="129"/>
      <c r="EYZ244" s="129"/>
      <c r="EZA244" s="129"/>
      <c r="EZB244" s="129"/>
      <c r="EZC244" s="129"/>
      <c r="EZD244" s="129"/>
      <c r="EZE244" s="129"/>
      <c r="EZF244" s="129"/>
      <c r="EZG244" s="129"/>
      <c r="EZH244" s="129"/>
      <c r="EZI244" s="129"/>
      <c r="EZJ244" s="129"/>
      <c r="EZK244" s="129"/>
      <c r="EZL244" s="129"/>
      <c r="EZM244" s="129"/>
      <c r="EZN244" s="129"/>
      <c r="EZO244" s="129"/>
      <c r="EZP244" s="129"/>
      <c r="EZQ244" s="129"/>
      <c r="EZR244" s="129"/>
      <c r="EZS244" s="129"/>
      <c r="EZT244" s="129"/>
      <c r="EZU244" s="129"/>
      <c r="EZV244" s="129"/>
      <c r="EZW244" s="129"/>
      <c r="EZX244" s="129"/>
      <c r="EZY244" s="129"/>
      <c r="EZZ244" s="129"/>
      <c r="FAA244" s="129"/>
      <c r="FAB244" s="129"/>
      <c r="FAC244" s="129"/>
      <c r="FAD244" s="129"/>
      <c r="FAE244" s="129"/>
      <c r="FAF244" s="129"/>
      <c r="FAG244" s="129"/>
      <c r="FAH244" s="129"/>
      <c r="FAI244" s="129"/>
      <c r="FAJ244" s="129"/>
      <c r="FAK244" s="129"/>
      <c r="FAL244" s="129"/>
      <c r="FAM244" s="129"/>
      <c r="FAN244" s="129"/>
      <c r="FAO244" s="129"/>
      <c r="FAP244" s="129"/>
      <c r="FAQ244" s="129"/>
      <c r="FAR244" s="129"/>
      <c r="FAS244" s="129"/>
      <c r="FAT244" s="129"/>
      <c r="FAU244" s="129"/>
      <c r="FAV244" s="129"/>
      <c r="FAW244" s="129"/>
      <c r="FAX244" s="129"/>
      <c r="FAY244" s="129"/>
      <c r="FAZ244" s="129"/>
      <c r="FBA244" s="129"/>
      <c r="FBB244" s="129"/>
      <c r="FBC244" s="129"/>
      <c r="FBD244" s="129"/>
      <c r="FBE244" s="129"/>
      <c r="FBF244" s="129"/>
      <c r="FBG244" s="129"/>
      <c r="FBH244" s="129"/>
      <c r="FBI244" s="129"/>
      <c r="FBJ244" s="129"/>
      <c r="FBK244" s="129"/>
      <c r="FBL244" s="129"/>
      <c r="FBM244" s="129"/>
      <c r="FBN244" s="129"/>
      <c r="FBO244" s="129"/>
      <c r="FBP244" s="129"/>
      <c r="FBQ244" s="129"/>
      <c r="FBR244" s="129"/>
      <c r="FBS244" s="129"/>
      <c r="FBT244" s="129"/>
      <c r="FBU244" s="129"/>
      <c r="FBV244" s="129"/>
      <c r="FBW244" s="129"/>
      <c r="FBX244" s="129"/>
      <c r="FBY244" s="129"/>
      <c r="FBZ244" s="129"/>
      <c r="FCA244" s="129"/>
      <c r="FCB244" s="129"/>
      <c r="FCC244" s="129"/>
      <c r="FCD244" s="129"/>
      <c r="FCE244" s="129"/>
      <c r="FCF244" s="129"/>
      <c r="FCG244" s="129"/>
      <c r="FCH244" s="129"/>
      <c r="FCI244" s="129"/>
      <c r="FCJ244" s="129"/>
      <c r="FCK244" s="129"/>
      <c r="FCL244" s="129"/>
      <c r="FCM244" s="129"/>
      <c r="FCN244" s="129"/>
      <c r="FCO244" s="129"/>
      <c r="FCP244" s="129"/>
      <c r="FCQ244" s="129"/>
      <c r="FCR244" s="129"/>
      <c r="FCS244" s="129"/>
      <c r="FCT244" s="129"/>
      <c r="FCU244" s="129"/>
      <c r="FCV244" s="129"/>
      <c r="FCW244" s="129"/>
      <c r="FCX244" s="129"/>
      <c r="FCY244" s="129"/>
      <c r="FCZ244" s="129"/>
      <c r="FDA244" s="129"/>
      <c r="FDB244" s="129"/>
      <c r="FDC244" s="129"/>
      <c r="FDD244" s="129"/>
      <c r="FDE244" s="129"/>
      <c r="FDF244" s="129"/>
      <c r="FDG244" s="129"/>
      <c r="FDH244" s="129"/>
      <c r="FDI244" s="129"/>
      <c r="FDJ244" s="129"/>
      <c r="FDK244" s="129"/>
      <c r="FDL244" s="129"/>
      <c r="FDM244" s="129"/>
      <c r="FDN244" s="129"/>
      <c r="FDO244" s="129"/>
      <c r="FDP244" s="129"/>
      <c r="FDQ244" s="129"/>
      <c r="FDR244" s="129"/>
      <c r="FDS244" s="129"/>
      <c r="FDT244" s="129"/>
      <c r="FDU244" s="129"/>
      <c r="FDV244" s="129"/>
      <c r="FDW244" s="129"/>
      <c r="FDX244" s="129"/>
      <c r="FDY244" s="129"/>
      <c r="FDZ244" s="129"/>
      <c r="FEA244" s="129"/>
      <c r="FEB244" s="129"/>
      <c r="FEC244" s="129"/>
      <c r="FED244" s="129"/>
      <c r="FEE244" s="129"/>
      <c r="FEF244" s="129"/>
      <c r="FEG244" s="129"/>
      <c r="FEH244" s="129"/>
      <c r="FEI244" s="129"/>
      <c r="FEJ244" s="129"/>
      <c r="FEK244" s="129"/>
      <c r="FEL244" s="129"/>
      <c r="FEM244" s="129"/>
      <c r="FEN244" s="129"/>
      <c r="FEO244" s="129"/>
      <c r="FEP244" s="129"/>
      <c r="FEQ244" s="129"/>
      <c r="FER244" s="129"/>
      <c r="FES244" s="129"/>
      <c r="FET244" s="129"/>
      <c r="FEU244" s="129"/>
      <c r="FEV244" s="129"/>
      <c r="FEW244" s="129"/>
      <c r="FEX244" s="129"/>
      <c r="FEY244" s="129"/>
      <c r="FEZ244" s="129"/>
      <c r="FFA244" s="129"/>
      <c r="FFB244" s="129"/>
      <c r="FFC244" s="129"/>
      <c r="FFD244" s="129"/>
      <c r="FFE244" s="129"/>
      <c r="FFF244" s="129"/>
      <c r="FFG244" s="129"/>
      <c r="FFH244" s="129"/>
      <c r="FFI244" s="129"/>
      <c r="FFJ244" s="129"/>
      <c r="FFK244" s="129"/>
      <c r="FFL244" s="129"/>
      <c r="FFM244" s="129"/>
      <c r="FFN244" s="129"/>
      <c r="FFO244" s="129"/>
      <c r="FFP244" s="129"/>
      <c r="FFQ244" s="129"/>
      <c r="FFR244" s="129"/>
      <c r="FFS244" s="129"/>
      <c r="FFT244" s="129"/>
      <c r="FFU244" s="129"/>
      <c r="FFV244" s="129"/>
      <c r="FFW244" s="129"/>
      <c r="FFX244" s="129"/>
      <c r="FFY244" s="129"/>
      <c r="FFZ244" s="129"/>
      <c r="FGA244" s="129"/>
      <c r="FGB244" s="129"/>
      <c r="FGC244" s="129"/>
      <c r="FGD244" s="129"/>
      <c r="FGE244" s="129"/>
      <c r="FGF244" s="129"/>
      <c r="FGG244" s="129"/>
      <c r="FGH244" s="129"/>
      <c r="FGI244" s="129"/>
      <c r="FGJ244" s="129"/>
      <c r="FGK244" s="129"/>
      <c r="FGL244" s="129"/>
      <c r="FGM244" s="129"/>
      <c r="FGN244" s="129"/>
      <c r="FGO244" s="129"/>
      <c r="FGP244" s="129"/>
      <c r="FGQ244" s="129"/>
      <c r="FGR244" s="129"/>
      <c r="FGS244" s="129"/>
      <c r="FGT244" s="129"/>
      <c r="FGU244" s="129"/>
      <c r="FGV244" s="129"/>
      <c r="FGW244" s="129"/>
      <c r="FGX244" s="129"/>
      <c r="FGY244" s="129"/>
      <c r="FGZ244" s="129"/>
      <c r="FHA244" s="129"/>
      <c r="FHB244" s="129"/>
      <c r="FHC244" s="129"/>
      <c r="FHD244" s="129"/>
      <c r="FHE244" s="129"/>
      <c r="FHF244" s="129"/>
      <c r="FHG244" s="129"/>
      <c r="FHH244" s="129"/>
      <c r="FHI244" s="129"/>
      <c r="FHJ244" s="129"/>
      <c r="FHK244" s="129"/>
      <c r="FHL244" s="129"/>
      <c r="FHM244" s="129"/>
      <c r="FHN244" s="129"/>
      <c r="FHO244" s="129"/>
      <c r="FHP244" s="129"/>
      <c r="FHQ244" s="129"/>
      <c r="FHR244" s="129"/>
      <c r="FHS244" s="129"/>
      <c r="FHT244" s="129"/>
      <c r="FHU244" s="129"/>
      <c r="FHV244" s="129"/>
      <c r="FHW244" s="129"/>
      <c r="FHX244" s="129"/>
      <c r="FHY244" s="129"/>
      <c r="FHZ244" s="129"/>
      <c r="FIA244" s="129"/>
      <c r="FIB244" s="129"/>
      <c r="FIC244" s="129"/>
      <c r="FID244" s="129"/>
      <c r="FIE244" s="129"/>
      <c r="FIF244" s="129"/>
      <c r="FIG244" s="129"/>
      <c r="FIH244" s="129"/>
      <c r="FII244" s="129"/>
      <c r="FIJ244" s="129"/>
      <c r="FIK244" s="129"/>
      <c r="FIL244" s="129"/>
      <c r="FIM244" s="129"/>
      <c r="FIN244" s="129"/>
      <c r="FIO244" s="129"/>
      <c r="FIP244" s="129"/>
      <c r="FIQ244" s="129"/>
      <c r="FIR244" s="129"/>
      <c r="FIS244" s="129"/>
      <c r="FIT244" s="129"/>
      <c r="FIU244" s="129"/>
      <c r="FIV244" s="129"/>
      <c r="FIW244" s="129"/>
      <c r="FIX244" s="129"/>
      <c r="FIY244" s="129"/>
      <c r="FIZ244" s="129"/>
      <c r="FJA244" s="129"/>
      <c r="FJB244" s="129"/>
      <c r="FJC244" s="129"/>
      <c r="FJD244" s="129"/>
      <c r="FJE244" s="129"/>
      <c r="FJF244" s="129"/>
      <c r="FJG244" s="129"/>
      <c r="FJH244" s="129"/>
      <c r="FJI244" s="129"/>
      <c r="FJJ244" s="129"/>
      <c r="FJK244" s="129"/>
      <c r="FJL244" s="129"/>
      <c r="FJM244" s="129"/>
      <c r="FJN244" s="129"/>
      <c r="FJO244" s="129"/>
      <c r="FJP244" s="129"/>
      <c r="FJQ244" s="129"/>
      <c r="FJR244" s="129"/>
      <c r="FJS244" s="129"/>
      <c r="FJT244" s="129"/>
      <c r="FJU244" s="129"/>
      <c r="FJV244" s="129"/>
      <c r="FJW244" s="129"/>
      <c r="FJX244" s="129"/>
      <c r="FJY244" s="129"/>
      <c r="FJZ244" s="129"/>
      <c r="FKA244" s="129"/>
      <c r="FKB244" s="129"/>
      <c r="FKC244" s="129"/>
      <c r="FKD244" s="129"/>
      <c r="FKE244" s="129"/>
      <c r="FKF244" s="129"/>
      <c r="FKG244" s="129"/>
      <c r="FKH244" s="129"/>
      <c r="FKI244" s="129"/>
      <c r="FKJ244" s="129"/>
      <c r="FKK244" s="129"/>
      <c r="FKL244" s="129"/>
      <c r="FKM244" s="129"/>
      <c r="FKN244" s="129"/>
      <c r="FKO244" s="129"/>
      <c r="FKP244" s="129"/>
      <c r="FKQ244" s="129"/>
      <c r="FKR244" s="129"/>
      <c r="FKS244" s="129"/>
      <c r="FKT244" s="129"/>
      <c r="FKU244" s="129"/>
      <c r="FKV244" s="129"/>
      <c r="FKW244" s="129"/>
      <c r="FKX244" s="129"/>
      <c r="FKY244" s="129"/>
      <c r="FKZ244" s="129"/>
      <c r="FLA244" s="129"/>
      <c r="FLB244" s="129"/>
      <c r="FLC244" s="129"/>
      <c r="FLD244" s="129"/>
      <c r="FLE244" s="129"/>
      <c r="FLF244" s="129"/>
      <c r="FLG244" s="129"/>
      <c r="FLH244" s="129"/>
      <c r="FLI244" s="129"/>
      <c r="FLJ244" s="129"/>
      <c r="FLK244" s="129"/>
      <c r="FLL244" s="129"/>
      <c r="FLM244" s="129"/>
      <c r="FLN244" s="129"/>
      <c r="FLO244" s="129"/>
      <c r="FLP244" s="129"/>
      <c r="FLQ244" s="129"/>
      <c r="FLR244" s="129"/>
      <c r="FLS244" s="129"/>
      <c r="FLT244" s="129"/>
      <c r="FLU244" s="129"/>
      <c r="FLV244" s="129"/>
      <c r="FLW244" s="129"/>
      <c r="FLX244" s="129"/>
      <c r="FLY244" s="129"/>
      <c r="FLZ244" s="129"/>
      <c r="FMA244" s="129"/>
      <c r="FMB244" s="129"/>
      <c r="FMC244" s="129"/>
      <c r="FMD244" s="129"/>
      <c r="FME244" s="129"/>
      <c r="FMF244" s="129"/>
      <c r="FMG244" s="129"/>
      <c r="FMH244" s="129"/>
      <c r="FMI244" s="129"/>
      <c r="FMJ244" s="129"/>
      <c r="FMK244" s="129"/>
      <c r="FML244" s="129"/>
      <c r="FMM244" s="129"/>
      <c r="FMN244" s="129"/>
      <c r="FMO244" s="129"/>
      <c r="FMP244" s="129"/>
      <c r="FMQ244" s="129"/>
      <c r="FMR244" s="129"/>
      <c r="FMS244" s="129"/>
      <c r="FMT244" s="129"/>
      <c r="FMU244" s="129"/>
      <c r="FMV244" s="129"/>
      <c r="FMW244" s="129"/>
      <c r="FMX244" s="129"/>
      <c r="FMY244" s="129"/>
      <c r="FMZ244" s="129"/>
      <c r="FNA244" s="129"/>
      <c r="FNB244" s="129"/>
      <c r="FNC244" s="129"/>
      <c r="FND244" s="129"/>
      <c r="FNE244" s="129"/>
      <c r="FNF244" s="129"/>
      <c r="FNG244" s="129"/>
      <c r="FNH244" s="129"/>
      <c r="FNI244" s="129"/>
      <c r="FNJ244" s="129"/>
      <c r="FNK244" s="129"/>
      <c r="FNL244" s="129"/>
      <c r="FNM244" s="129"/>
      <c r="FNN244" s="129"/>
      <c r="FNO244" s="129"/>
      <c r="FNP244" s="129"/>
      <c r="FNQ244" s="129"/>
      <c r="FNR244" s="129"/>
      <c r="FNS244" s="129"/>
      <c r="FNT244" s="129"/>
      <c r="FNU244" s="129"/>
      <c r="FNV244" s="129"/>
      <c r="FNW244" s="129"/>
      <c r="FNX244" s="129"/>
      <c r="FNY244" s="129"/>
      <c r="FNZ244" s="129"/>
      <c r="FOA244" s="129"/>
      <c r="FOB244" s="129"/>
      <c r="FOC244" s="129"/>
      <c r="FOD244" s="129"/>
      <c r="FOE244" s="129"/>
      <c r="FOF244" s="129"/>
      <c r="FOG244" s="129"/>
      <c r="FOH244" s="129"/>
      <c r="FOI244" s="129"/>
      <c r="FOJ244" s="129"/>
      <c r="FOK244" s="129"/>
      <c r="FOL244" s="129"/>
      <c r="FOM244" s="129"/>
      <c r="FON244" s="129"/>
      <c r="FOO244" s="129"/>
      <c r="FOP244" s="129"/>
      <c r="FOQ244" s="129"/>
      <c r="FOR244" s="129"/>
      <c r="FOS244" s="129"/>
      <c r="FOT244" s="129"/>
      <c r="FOU244" s="129"/>
      <c r="FOV244" s="129"/>
      <c r="FOW244" s="129"/>
      <c r="FOX244" s="129"/>
      <c r="FOY244" s="129"/>
      <c r="FOZ244" s="129"/>
      <c r="FPA244" s="129"/>
      <c r="FPB244" s="129"/>
      <c r="FPC244" s="129"/>
      <c r="FPD244" s="129"/>
      <c r="FPE244" s="129"/>
      <c r="FPF244" s="129"/>
      <c r="FPG244" s="129"/>
      <c r="FPH244" s="129"/>
      <c r="FPI244" s="129"/>
      <c r="FPJ244" s="129"/>
      <c r="FPK244" s="129"/>
      <c r="FPL244" s="129"/>
      <c r="FPM244" s="129"/>
      <c r="FPN244" s="129"/>
      <c r="FPO244" s="129"/>
      <c r="FPP244" s="129"/>
      <c r="FPQ244" s="129"/>
      <c r="FPR244" s="129"/>
      <c r="FPS244" s="129"/>
      <c r="FPT244" s="129"/>
      <c r="FPU244" s="129"/>
      <c r="FPV244" s="129"/>
      <c r="FPW244" s="129"/>
      <c r="FPX244" s="129"/>
      <c r="FPY244" s="129"/>
      <c r="FPZ244" s="129"/>
      <c r="FQA244" s="129"/>
      <c r="FQB244" s="129"/>
      <c r="FQC244" s="129"/>
      <c r="FQD244" s="129"/>
      <c r="FQE244" s="129"/>
      <c r="FQF244" s="129"/>
      <c r="FQG244" s="129"/>
      <c r="FQH244" s="129"/>
      <c r="FQI244" s="129"/>
      <c r="FQJ244" s="129"/>
      <c r="FQK244" s="129"/>
      <c r="FQL244" s="129"/>
      <c r="FQM244" s="129"/>
      <c r="FQN244" s="129"/>
      <c r="FQO244" s="129"/>
      <c r="FQP244" s="129"/>
      <c r="FQQ244" s="129"/>
      <c r="FQR244" s="129"/>
      <c r="FQS244" s="129"/>
      <c r="FQT244" s="129"/>
      <c r="FQU244" s="129"/>
      <c r="FQV244" s="129"/>
      <c r="FQW244" s="129"/>
      <c r="FQX244" s="129"/>
      <c r="FQY244" s="129"/>
      <c r="FQZ244" s="129"/>
      <c r="FRA244" s="129"/>
      <c r="FRB244" s="129"/>
      <c r="FRC244" s="129"/>
      <c r="FRD244" s="129"/>
      <c r="FRE244" s="129"/>
      <c r="FRF244" s="129"/>
      <c r="FRG244" s="129"/>
      <c r="FRH244" s="129"/>
      <c r="FRI244" s="129"/>
      <c r="FRJ244" s="129"/>
      <c r="FRK244" s="129"/>
      <c r="FRL244" s="129"/>
      <c r="FRM244" s="129"/>
      <c r="FRN244" s="129"/>
      <c r="FRO244" s="129"/>
      <c r="FRP244" s="129"/>
      <c r="FRQ244" s="129"/>
      <c r="FRR244" s="129"/>
      <c r="FRS244" s="129"/>
      <c r="FRT244" s="129"/>
      <c r="FRU244" s="129"/>
      <c r="FRV244" s="129"/>
      <c r="FRW244" s="129"/>
      <c r="FRX244" s="129"/>
      <c r="FRY244" s="129"/>
      <c r="FRZ244" s="129"/>
      <c r="FSA244" s="129"/>
      <c r="FSB244" s="129"/>
      <c r="FSC244" s="129"/>
      <c r="FSD244" s="129"/>
      <c r="FSE244" s="129"/>
      <c r="FSF244" s="129"/>
      <c r="FSG244" s="129"/>
      <c r="FSH244" s="129"/>
      <c r="FSI244" s="129"/>
      <c r="FSJ244" s="129"/>
      <c r="FSK244" s="129"/>
      <c r="FSL244" s="129"/>
      <c r="FSM244" s="129"/>
      <c r="FSN244" s="129"/>
      <c r="FSO244" s="129"/>
      <c r="FSP244" s="129"/>
      <c r="FSQ244" s="129"/>
      <c r="FSR244" s="129"/>
      <c r="FSS244" s="129"/>
      <c r="FST244" s="129"/>
      <c r="FSU244" s="129"/>
      <c r="FSV244" s="129"/>
      <c r="FSW244" s="129"/>
      <c r="FSX244" s="129"/>
      <c r="FSY244" s="129"/>
      <c r="FSZ244" s="129"/>
      <c r="FTA244" s="129"/>
      <c r="FTB244" s="129"/>
      <c r="FTC244" s="129"/>
      <c r="FTD244" s="129"/>
      <c r="FTE244" s="129"/>
      <c r="FTF244" s="129"/>
      <c r="FTG244" s="129"/>
      <c r="FTH244" s="129"/>
      <c r="FTI244" s="129"/>
      <c r="FTJ244" s="129"/>
      <c r="FTK244" s="129"/>
      <c r="FTL244" s="129"/>
      <c r="FTM244" s="129"/>
      <c r="FTN244" s="129"/>
      <c r="FTO244" s="129"/>
      <c r="FTP244" s="129"/>
      <c r="FTQ244" s="129"/>
      <c r="FTR244" s="129"/>
      <c r="FTS244" s="129"/>
      <c r="FTT244" s="129"/>
      <c r="FTU244" s="129"/>
      <c r="FTV244" s="129"/>
      <c r="FTW244" s="129"/>
      <c r="FTX244" s="129"/>
      <c r="FTY244" s="129"/>
      <c r="FTZ244" s="129"/>
      <c r="FUA244" s="129"/>
      <c r="FUB244" s="129"/>
      <c r="FUC244" s="129"/>
      <c r="FUD244" s="129"/>
      <c r="FUE244" s="129"/>
      <c r="FUF244" s="129"/>
      <c r="FUG244" s="129"/>
      <c r="FUH244" s="129"/>
      <c r="FUI244" s="129"/>
      <c r="FUJ244" s="129"/>
      <c r="FUK244" s="129"/>
      <c r="FUL244" s="129"/>
      <c r="FUM244" s="129"/>
      <c r="FUN244" s="129"/>
      <c r="FUO244" s="129"/>
      <c r="FUP244" s="129"/>
      <c r="FUQ244" s="129"/>
      <c r="FUR244" s="129"/>
      <c r="FUS244" s="129"/>
      <c r="FUT244" s="129"/>
      <c r="FUU244" s="129"/>
      <c r="FUV244" s="129"/>
      <c r="FUW244" s="129"/>
      <c r="FUX244" s="129"/>
      <c r="FUY244" s="129"/>
      <c r="FUZ244" s="129"/>
      <c r="FVA244" s="129"/>
      <c r="FVB244" s="129"/>
      <c r="FVC244" s="129"/>
      <c r="FVD244" s="129"/>
      <c r="FVE244" s="129"/>
      <c r="FVF244" s="129"/>
      <c r="FVG244" s="129"/>
      <c r="FVH244" s="129"/>
      <c r="FVI244" s="129"/>
      <c r="FVJ244" s="129"/>
      <c r="FVK244" s="129"/>
      <c r="FVL244" s="129"/>
      <c r="FVM244" s="129"/>
      <c r="FVN244" s="129"/>
      <c r="FVO244" s="129"/>
      <c r="FVP244" s="129"/>
      <c r="FVQ244" s="129"/>
      <c r="FVR244" s="129"/>
      <c r="FVS244" s="129"/>
      <c r="FVT244" s="129"/>
      <c r="FVU244" s="129"/>
      <c r="FVV244" s="129"/>
      <c r="FVW244" s="129"/>
      <c r="FVX244" s="129"/>
      <c r="FVY244" s="129"/>
      <c r="FVZ244" s="129"/>
      <c r="FWA244" s="129"/>
      <c r="FWB244" s="129"/>
      <c r="FWC244" s="129"/>
      <c r="FWD244" s="129"/>
      <c r="FWE244" s="129"/>
      <c r="FWF244" s="129"/>
      <c r="FWG244" s="129"/>
      <c r="FWH244" s="129"/>
      <c r="FWI244" s="129"/>
      <c r="FWJ244" s="129"/>
      <c r="FWK244" s="129"/>
      <c r="FWL244" s="129"/>
      <c r="FWM244" s="129"/>
      <c r="FWN244" s="129"/>
      <c r="FWO244" s="129"/>
      <c r="FWP244" s="129"/>
      <c r="FWQ244" s="129"/>
      <c r="FWR244" s="129"/>
      <c r="FWS244" s="129"/>
      <c r="FWT244" s="129"/>
      <c r="FWU244" s="129"/>
      <c r="FWV244" s="129"/>
      <c r="FWW244" s="129"/>
      <c r="FWX244" s="129"/>
      <c r="FWY244" s="129"/>
      <c r="FWZ244" s="129"/>
      <c r="FXA244" s="129"/>
      <c r="FXB244" s="129"/>
      <c r="FXC244" s="129"/>
      <c r="FXD244" s="129"/>
      <c r="FXE244" s="129"/>
      <c r="FXF244" s="129"/>
      <c r="FXG244" s="129"/>
      <c r="FXH244" s="129"/>
      <c r="FXI244" s="129"/>
      <c r="FXJ244" s="129"/>
      <c r="FXK244" s="129"/>
      <c r="FXL244" s="129"/>
      <c r="FXM244" s="129"/>
      <c r="FXN244" s="129"/>
      <c r="FXO244" s="129"/>
      <c r="FXP244" s="129"/>
      <c r="FXQ244" s="129"/>
      <c r="FXR244" s="129"/>
      <c r="FXS244" s="129"/>
      <c r="FXT244" s="129"/>
      <c r="FXU244" s="129"/>
      <c r="FXV244" s="129"/>
      <c r="FXW244" s="129"/>
      <c r="FXX244" s="129"/>
      <c r="FXY244" s="129"/>
      <c r="FXZ244" s="129"/>
      <c r="FYA244" s="129"/>
      <c r="FYB244" s="129"/>
      <c r="FYC244" s="129"/>
      <c r="FYD244" s="129"/>
      <c r="FYE244" s="129"/>
      <c r="FYF244" s="129"/>
      <c r="FYG244" s="129"/>
      <c r="FYH244" s="129"/>
      <c r="FYI244" s="129"/>
      <c r="FYJ244" s="129"/>
      <c r="FYK244" s="129"/>
      <c r="FYL244" s="129"/>
      <c r="FYM244" s="129"/>
      <c r="FYN244" s="129"/>
      <c r="FYO244" s="129"/>
      <c r="FYP244" s="129"/>
      <c r="FYQ244" s="129"/>
      <c r="FYR244" s="129"/>
      <c r="FYS244" s="129"/>
      <c r="FYT244" s="129"/>
      <c r="FYU244" s="129"/>
      <c r="FYV244" s="129"/>
      <c r="FYW244" s="129"/>
      <c r="FYX244" s="129"/>
      <c r="FYY244" s="129"/>
      <c r="FYZ244" s="129"/>
      <c r="FZA244" s="129"/>
      <c r="FZB244" s="129"/>
      <c r="FZC244" s="129"/>
      <c r="FZD244" s="129"/>
      <c r="FZE244" s="129"/>
      <c r="FZF244" s="129"/>
      <c r="FZG244" s="129"/>
      <c r="FZH244" s="129"/>
      <c r="FZI244" s="129"/>
      <c r="FZJ244" s="129"/>
      <c r="FZK244" s="129"/>
      <c r="FZL244" s="129"/>
      <c r="FZM244" s="129"/>
      <c r="FZN244" s="129"/>
      <c r="FZO244" s="129"/>
      <c r="FZP244" s="129"/>
      <c r="FZQ244" s="129"/>
      <c r="FZR244" s="129"/>
      <c r="FZS244" s="129"/>
      <c r="FZT244" s="129"/>
      <c r="FZU244" s="129"/>
      <c r="FZV244" s="129"/>
      <c r="FZW244" s="129"/>
      <c r="FZX244" s="129"/>
      <c r="FZY244" s="129"/>
      <c r="FZZ244" s="129"/>
      <c r="GAA244" s="129"/>
      <c r="GAB244" s="129"/>
      <c r="GAC244" s="129"/>
      <c r="GAD244" s="129"/>
      <c r="GAE244" s="129"/>
      <c r="GAF244" s="129"/>
      <c r="GAG244" s="129"/>
      <c r="GAH244" s="129"/>
      <c r="GAI244" s="129"/>
      <c r="GAJ244" s="129"/>
      <c r="GAK244" s="129"/>
      <c r="GAL244" s="129"/>
      <c r="GAM244" s="129"/>
      <c r="GAN244" s="129"/>
      <c r="GAO244" s="129"/>
      <c r="GAP244" s="129"/>
      <c r="GAQ244" s="129"/>
      <c r="GAR244" s="129"/>
      <c r="GAS244" s="129"/>
      <c r="GAT244" s="129"/>
      <c r="GAU244" s="129"/>
      <c r="GAV244" s="129"/>
      <c r="GAW244" s="129"/>
      <c r="GAX244" s="129"/>
      <c r="GAY244" s="129"/>
      <c r="GAZ244" s="129"/>
      <c r="GBA244" s="129"/>
      <c r="GBB244" s="129"/>
      <c r="GBC244" s="129"/>
      <c r="GBD244" s="129"/>
      <c r="GBE244" s="129"/>
      <c r="GBF244" s="129"/>
      <c r="GBG244" s="129"/>
      <c r="GBH244" s="129"/>
      <c r="GBI244" s="129"/>
      <c r="GBJ244" s="129"/>
      <c r="GBK244" s="129"/>
      <c r="GBL244" s="129"/>
      <c r="GBM244" s="129"/>
      <c r="GBN244" s="129"/>
      <c r="GBO244" s="129"/>
      <c r="GBP244" s="129"/>
      <c r="GBQ244" s="129"/>
      <c r="GBR244" s="129"/>
      <c r="GBS244" s="129"/>
      <c r="GBT244" s="129"/>
      <c r="GBU244" s="129"/>
      <c r="GBV244" s="129"/>
      <c r="GBW244" s="129"/>
      <c r="GBX244" s="129"/>
      <c r="GBY244" s="129"/>
      <c r="GBZ244" s="129"/>
      <c r="GCA244" s="129"/>
      <c r="GCB244" s="129"/>
      <c r="GCC244" s="129"/>
      <c r="GCD244" s="129"/>
      <c r="GCE244" s="129"/>
      <c r="GCF244" s="129"/>
      <c r="GCG244" s="129"/>
      <c r="GCH244" s="129"/>
      <c r="GCI244" s="129"/>
      <c r="GCJ244" s="129"/>
      <c r="GCK244" s="129"/>
      <c r="GCL244" s="129"/>
      <c r="GCM244" s="129"/>
      <c r="GCN244" s="129"/>
      <c r="GCO244" s="129"/>
      <c r="GCP244" s="129"/>
      <c r="GCQ244" s="129"/>
      <c r="GCR244" s="129"/>
      <c r="GCS244" s="129"/>
      <c r="GCT244" s="129"/>
      <c r="GCU244" s="129"/>
      <c r="GCV244" s="129"/>
      <c r="GCW244" s="129"/>
      <c r="GCX244" s="129"/>
      <c r="GCY244" s="129"/>
      <c r="GCZ244" s="129"/>
      <c r="GDA244" s="129"/>
      <c r="GDB244" s="129"/>
      <c r="GDC244" s="129"/>
      <c r="GDD244" s="129"/>
      <c r="GDE244" s="129"/>
      <c r="GDF244" s="129"/>
      <c r="GDG244" s="129"/>
      <c r="GDH244" s="129"/>
      <c r="GDI244" s="129"/>
      <c r="GDJ244" s="129"/>
      <c r="GDK244" s="129"/>
      <c r="GDL244" s="129"/>
      <c r="GDM244" s="129"/>
      <c r="GDN244" s="129"/>
      <c r="GDO244" s="129"/>
      <c r="GDP244" s="129"/>
      <c r="GDQ244" s="129"/>
      <c r="GDR244" s="129"/>
      <c r="GDS244" s="129"/>
      <c r="GDT244" s="129"/>
      <c r="GDU244" s="129"/>
      <c r="GDV244" s="129"/>
      <c r="GDW244" s="129"/>
      <c r="GDX244" s="129"/>
      <c r="GDY244" s="129"/>
      <c r="GDZ244" s="129"/>
      <c r="GEA244" s="129"/>
      <c r="GEB244" s="129"/>
      <c r="GEC244" s="129"/>
      <c r="GED244" s="129"/>
      <c r="GEE244" s="129"/>
      <c r="GEF244" s="129"/>
      <c r="GEG244" s="129"/>
      <c r="GEH244" s="129"/>
      <c r="GEI244" s="129"/>
      <c r="GEJ244" s="129"/>
      <c r="GEK244" s="129"/>
      <c r="GEL244" s="129"/>
      <c r="GEM244" s="129"/>
      <c r="GEN244" s="129"/>
      <c r="GEO244" s="129"/>
      <c r="GEP244" s="129"/>
      <c r="GEQ244" s="129"/>
      <c r="GER244" s="129"/>
      <c r="GES244" s="129"/>
      <c r="GET244" s="129"/>
      <c r="GEU244" s="129"/>
      <c r="GEV244" s="129"/>
      <c r="GEW244" s="129"/>
      <c r="GEX244" s="129"/>
      <c r="GEY244" s="129"/>
      <c r="GEZ244" s="129"/>
      <c r="GFA244" s="129"/>
      <c r="GFB244" s="129"/>
      <c r="GFC244" s="129"/>
      <c r="GFD244" s="129"/>
      <c r="GFE244" s="129"/>
      <c r="GFF244" s="129"/>
      <c r="GFG244" s="129"/>
      <c r="GFH244" s="129"/>
      <c r="GFI244" s="129"/>
      <c r="GFJ244" s="129"/>
      <c r="GFK244" s="129"/>
      <c r="GFL244" s="129"/>
      <c r="GFM244" s="129"/>
      <c r="GFN244" s="129"/>
      <c r="GFO244" s="129"/>
      <c r="GFP244" s="129"/>
      <c r="GFQ244" s="129"/>
      <c r="GFR244" s="129"/>
      <c r="GFS244" s="129"/>
      <c r="GFT244" s="129"/>
      <c r="GFU244" s="129"/>
      <c r="GFV244" s="129"/>
      <c r="GFW244" s="129"/>
      <c r="GFX244" s="129"/>
      <c r="GFY244" s="129"/>
      <c r="GFZ244" s="129"/>
      <c r="GGA244" s="129"/>
      <c r="GGB244" s="129"/>
      <c r="GGC244" s="129"/>
      <c r="GGD244" s="129"/>
      <c r="GGE244" s="129"/>
      <c r="GGF244" s="129"/>
      <c r="GGG244" s="129"/>
      <c r="GGH244" s="129"/>
      <c r="GGI244" s="129"/>
      <c r="GGJ244" s="129"/>
      <c r="GGK244" s="129"/>
      <c r="GGL244" s="129"/>
      <c r="GGM244" s="129"/>
      <c r="GGN244" s="129"/>
      <c r="GGO244" s="129"/>
      <c r="GGP244" s="129"/>
      <c r="GGQ244" s="129"/>
      <c r="GGR244" s="129"/>
      <c r="GGS244" s="129"/>
      <c r="GGT244" s="129"/>
      <c r="GGU244" s="129"/>
      <c r="GGV244" s="129"/>
      <c r="GGW244" s="129"/>
      <c r="GGX244" s="129"/>
      <c r="GGY244" s="129"/>
      <c r="GGZ244" s="129"/>
      <c r="GHA244" s="129"/>
      <c r="GHB244" s="129"/>
      <c r="GHC244" s="129"/>
      <c r="GHD244" s="129"/>
      <c r="GHE244" s="129"/>
      <c r="GHF244" s="129"/>
      <c r="GHG244" s="129"/>
      <c r="GHH244" s="129"/>
      <c r="GHI244" s="129"/>
      <c r="GHJ244" s="129"/>
      <c r="GHK244" s="129"/>
      <c r="GHL244" s="129"/>
      <c r="GHM244" s="129"/>
      <c r="GHN244" s="129"/>
      <c r="GHO244" s="129"/>
      <c r="GHP244" s="129"/>
      <c r="GHQ244" s="129"/>
      <c r="GHR244" s="129"/>
      <c r="GHS244" s="129"/>
      <c r="GHT244" s="129"/>
      <c r="GHU244" s="129"/>
      <c r="GHV244" s="129"/>
      <c r="GHW244" s="129"/>
      <c r="GHX244" s="129"/>
      <c r="GHY244" s="129"/>
      <c r="GHZ244" s="129"/>
      <c r="GIA244" s="129"/>
      <c r="GIB244" s="129"/>
      <c r="GIC244" s="129"/>
      <c r="GID244" s="129"/>
      <c r="GIE244" s="129"/>
      <c r="GIF244" s="129"/>
      <c r="GIG244" s="129"/>
      <c r="GIH244" s="129"/>
      <c r="GII244" s="129"/>
      <c r="GIJ244" s="129"/>
      <c r="GIK244" s="129"/>
      <c r="GIL244" s="129"/>
      <c r="GIM244" s="129"/>
      <c r="GIN244" s="129"/>
      <c r="GIO244" s="129"/>
      <c r="GIP244" s="129"/>
      <c r="GIQ244" s="129"/>
      <c r="GIR244" s="129"/>
      <c r="GIS244" s="129"/>
      <c r="GIT244" s="129"/>
      <c r="GIU244" s="129"/>
      <c r="GIV244" s="129"/>
      <c r="GIW244" s="129"/>
      <c r="GIX244" s="129"/>
      <c r="GIY244" s="129"/>
      <c r="GIZ244" s="129"/>
      <c r="GJA244" s="129"/>
      <c r="GJB244" s="129"/>
      <c r="GJC244" s="129"/>
      <c r="GJD244" s="129"/>
      <c r="GJE244" s="129"/>
      <c r="GJF244" s="129"/>
      <c r="GJG244" s="129"/>
      <c r="GJH244" s="129"/>
      <c r="GJI244" s="129"/>
      <c r="GJJ244" s="129"/>
      <c r="GJK244" s="129"/>
      <c r="GJL244" s="129"/>
      <c r="GJM244" s="129"/>
      <c r="GJN244" s="129"/>
      <c r="GJO244" s="129"/>
      <c r="GJP244" s="129"/>
      <c r="GJQ244" s="129"/>
      <c r="GJR244" s="129"/>
      <c r="GJS244" s="129"/>
      <c r="GJT244" s="129"/>
      <c r="GJU244" s="129"/>
      <c r="GJV244" s="129"/>
      <c r="GJW244" s="129"/>
      <c r="GJX244" s="129"/>
      <c r="GJY244" s="129"/>
      <c r="GJZ244" s="129"/>
      <c r="GKA244" s="129"/>
      <c r="GKB244" s="129"/>
      <c r="GKC244" s="129"/>
      <c r="GKD244" s="129"/>
      <c r="GKE244" s="129"/>
      <c r="GKF244" s="129"/>
      <c r="GKG244" s="129"/>
      <c r="GKH244" s="129"/>
      <c r="GKI244" s="129"/>
      <c r="GKJ244" s="129"/>
      <c r="GKK244" s="129"/>
      <c r="GKL244" s="129"/>
      <c r="GKM244" s="129"/>
      <c r="GKN244" s="129"/>
      <c r="GKO244" s="129"/>
      <c r="GKP244" s="129"/>
      <c r="GKQ244" s="129"/>
      <c r="GKR244" s="129"/>
      <c r="GKS244" s="129"/>
      <c r="GKT244" s="129"/>
      <c r="GKU244" s="129"/>
      <c r="GKV244" s="129"/>
      <c r="GKW244" s="129"/>
      <c r="GKX244" s="129"/>
      <c r="GKY244" s="129"/>
      <c r="GKZ244" s="129"/>
      <c r="GLA244" s="129"/>
      <c r="GLB244" s="129"/>
      <c r="GLC244" s="129"/>
      <c r="GLD244" s="129"/>
      <c r="GLE244" s="129"/>
      <c r="GLF244" s="129"/>
      <c r="GLG244" s="129"/>
      <c r="GLH244" s="129"/>
      <c r="GLI244" s="129"/>
      <c r="GLJ244" s="129"/>
      <c r="GLK244" s="129"/>
      <c r="GLL244" s="129"/>
      <c r="GLM244" s="129"/>
      <c r="GLN244" s="129"/>
      <c r="GLO244" s="129"/>
      <c r="GLP244" s="129"/>
      <c r="GLQ244" s="129"/>
      <c r="GLR244" s="129"/>
      <c r="GLS244" s="129"/>
      <c r="GLT244" s="129"/>
      <c r="GLU244" s="129"/>
      <c r="GLV244" s="129"/>
      <c r="GLW244" s="129"/>
      <c r="GLX244" s="129"/>
      <c r="GLY244" s="129"/>
      <c r="GLZ244" s="129"/>
      <c r="GMA244" s="129"/>
      <c r="GMB244" s="129"/>
      <c r="GMC244" s="129"/>
      <c r="GMD244" s="129"/>
      <c r="GME244" s="129"/>
      <c r="GMF244" s="129"/>
      <c r="GMG244" s="129"/>
      <c r="GMH244" s="129"/>
      <c r="GMI244" s="129"/>
      <c r="GMJ244" s="129"/>
      <c r="GMK244" s="129"/>
      <c r="GML244" s="129"/>
      <c r="GMM244" s="129"/>
      <c r="GMN244" s="129"/>
      <c r="GMO244" s="129"/>
      <c r="GMP244" s="129"/>
      <c r="GMQ244" s="129"/>
      <c r="GMR244" s="129"/>
      <c r="GMS244" s="129"/>
      <c r="GMT244" s="129"/>
      <c r="GMU244" s="129"/>
      <c r="GMV244" s="129"/>
      <c r="GMW244" s="129"/>
      <c r="GMX244" s="129"/>
      <c r="GMY244" s="129"/>
      <c r="GMZ244" s="129"/>
      <c r="GNA244" s="129"/>
      <c r="GNB244" s="129"/>
      <c r="GNC244" s="129"/>
      <c r="GND244" s="129"/>
      <c r="GNE244" s="129"/>
      <c r="GNF244" s="129"/>
      <c r="GNG244" s="129"/>
      <c r="GNH244" s="129"/>
      <c r="GNI244" s="129"/>
      <c r="GNJ244" s="129"/>
      <c r="GNK244" s="129"/>
      <c r="GNL244" s="129"/>
      <c r="GNM244" s="129"/>
      <c r="GNN244" s="129"/>
      <c r="GNO244" s="129"/>
      <c r="GNP244" s="129"/>
      <c r="GNQ244" s="129"/>
      <c r="GNR244" s="129"/>
      <c r="GNS244" s="129"/>
      <c r="GNT244" s="129"/>
      <c r="GNU244" s="129"/>
      <c r="GNV244" s="129"/>
      <c r="GNW244" s="129"/>
      <c r="GNX244" s="129"/>
      <c r="GNY244" s="129"/>
      <c r="GNZ244" s="129"/>
      <c r="GOA244" s="129"/>
      <c r="GOB244" s="129"/>
      <c r="GOC244" s="129"/>
      <c r="GOD244" s="129"/>
      <c r="GOE244" s="129"/>
      <c r="GOF244" s="129"/>
      <c r="GOG244" s="129"/>
      <c r="GOH244" s="129"/>
      <c r="GOI244" s="129"/>
      <c r="GOJ244" s="129"/>
      <c r="GOK244" s="129"/>
      <c r="GOL244" s="129"/>
      <c r="GOM244" s="129"/>
      <c r="GON244" s="129"/>
      <c r="GOO244" s="129"/>
      <c r="GOP244" s="129"/>
      <c r="GOQ244" s="129"/>
      <c r="GOR244" s="129"/>
      <c r="GOS244" s="129"/>
      <c r="GOT244" s="129"/>
      <c r="GOU244" s="129"/>
      <c r="GOV244" s="129"/>
      <c r="GOW244" s="129"/>
      <c r="GOX244" s="129"/>
      <c r="GOY244" s="129"/>
      <c r="GOZ244" s="129"/>
      <c r="GPA244" s="129"/>
      <c r="GPB244" s="129"/>
      <c r="GPC244" s="129"/>
      <c r="GPD244" s="129"/>
      <c r="GPE244" s="129"/>
      <c r="GPF244" s="129"/>
      <c r="GPG244" s="129"/>
      <c r="GPH244" s="129"/>
      <c r="GPI244" s="129"/>
      <c r="GPJ244" s="129"/>
      <c r="GPK244" s="129"/>
      <c r="GPL244" s="129"/>
      <c r="GPM244" s="129"/>
      <c r="GPN244" s="129"/>
      <c r="GPO244" s="129"/>
      <c r="GPP244" s="129"/>
      <c r="GPQ244" s="129"/>
      <c r="GPR244" s="129"/>
      <c r="GPS244" s="129"/>
      <c r="GPT244" s="129"/>
      <c r="GPU244" s="129"/>
      <c r="GPV244" s="129"/>
      <c r="GPW244" s="129"/>
      <c r="GPX244" s="129"/>
      <c r="GPY244" s="129"/>
      <c r="GPZ244" s="129"/>
      <c r="GQA244" s="129"/>
      <c r="GQB244" s="129"/>
      <c r="GQC244" s="129"/>
      <c r="GQD244" s="129"/>
      <c r="GQE244" s="129"/>
      <c r="GQF244" s="129"/>
      <c r="GQG244" s="129"/>
      <c r="GQH244" s="129"/>
      <c r="GQI244" s="129"/>
      <c r="GQJ244" s="129"/>
      <c r="GQK244" s="129"/>
      <c r="GQL244" s="129"/>
      <c r="GQM244" s="129"/>
      <c r="GQN244" s="129"/>
      <c r="GQO244" s="129"/>
      <c r="GQP244" s="129"/>
      <c r="GQQ244" s="129"/>
      <c r="GQR244" s="129"/>
      <c r="GQS244" s="129"/>
      <c r="GQT244" s="129"/>
      <c r="GQU244" s="129"/>
      <c r="GQV244" s="129"/>
      <c r="GQW244" s="129"/>
      <c r="GQX244" s="129"/>
      <c r="GQY244" s="129"/>
      <c r="GQZ244" s="129"/>
      <c r="GRA244" s="129"/>
      <c r="GRB244" s="129"/>
      <c r="GRC244" s="129"/>
      <c r="GRD244" s="129"/>
      <c r="GRE244" s="129"/>
      <c r="GRF244" s="129"/>
      <c r="GRG244" s="129"/>
      <c r="GRH244" s="129"/>
      <c r="GRI244" s="129"/>
      <c r="GRJ244" s="129"/>
      <c r="GRK244" s="129"/>
      <c r="GRL244" s="129"/>
      <c r="GRM244" s="129"/>
      <c r="GRN244" s="129"/>
      <c r="GRO244" s="129"/>
      <c r="GRP244" s="129"/>
      <c r="GRQ244" s="129"/>
      <c r="GRR244" s="129"/>
      <c r="GRS244" s="129"/>
      <c r="GRT244" s="129"/>
      <c r="GRU244" s="129"/>
      <c r="GRV244" s="129"/>
      <c r="GRW244" s="129"/>
      <c r="GRX244" s="129"/>
      <c r="GRY244" s="129"/>
      <c r="GRZ244" s="129"/>
      <c r="GSA244" s="129"/>
      <c r="GSB244" s="129"/>
      <c r="GSC244" s="129"/>
      <c r="GSD244" s="129"/>
      <c r="GSE244" s="129"/>
      <c r="GSF244" s="129"/>
      <c r="GSG244" s="129"/>
      <c r="GSH244" s="129"/>
      <c r="GSI244" s="129"/>
      <c r="GSJ244" s="129"/>
      <c r="GSK244" s="129"/>
      <c r="GSL244" s="129"/>
      <c r="GSM244" s="129"/>
      <c r="GSN244" s="129"/>
      <c r="GSO244" s="129"/>
      <c r="GSP244" s="129"/>
      <c r="GSQ244" s="129"/>
      <c r="GSR244" s="129"/>
      <c r="GSS244" s="129"/>
      <c r="GST244" s="129"/>
      <c r="GSU244" s="129"/>
      <c r="GSV244" s="129"/>
      <c r="GSW244" s="129"/>
      <c r="GSX244" s="129"/>
      <c r="GSY244" s="129"/>
      <c r="GSZ244" s="129"/>
      <c r="GTA244" s="129"/>
      <c r="GTB244" s="129"/>
      <c r="GTC244" s="129"/>
      <c r="GTD244" s="129"/>
      <c r="GTE244" s="129"/>
      <c r="GTF244" s="129"/>
      <c r="GTG244" s="129"/>
      <c r="GTH244" s="129"/>
      <c r="GTI244" s="129"/>
      <c r="GTJ244" s="129"/>
      <c r="GTK244" s="129"/>
      <c r="GTL244" s="129"/>
      <c r="GTM244" s="129"/>
      <c r="GTN244" s="129"/>
      <c r="GTO244" s="129"/>
      <c r="GTP244" s="129"/>
      <c r="GTQ244" s="129"/>
      <c r="GTR244" s="129"/>
      <c r="GTS244" s="129"/>
      <c r="GTT244" s="129"/>
      <c r="GTU244" s="129"/>
      <c r="GTV244" s="129"/>
      <c r="GTW244" s="129"/>
      <c r="GTX244" s="129"/>
      <c r="GTY244" s="129"/>
      <c r="GTZ244" s="129"/>
      <c r="GUA244" s="129"/>
      <c r="GUB244" s="129"/>
      <c r="GUC244" s="129"/>
      <c r="GUD244" s="129"/>
      <c r="GUE244" s="129"/>
      <c r="GUF244" s="129"/>
      <c r="GUG244" s="129"/>
      <c r="GUH244" s="129"/>
      <c r="GUI244" s="129"/>
      <c r="GUJ244" s="129"/>
      <c r="GUK244" s="129"/>
      <c r="GUL244" s="129"/>
      <c r="GUM244" s="129"/>
      <c r="GUN244" s="129"/>
      <c r="GUO244" s="129"/>
      <c r="GUP244" s="129"/>
      <c r="GUQ244" s="129"/>
      <c r="GUR244" s="129"/>
      <c r="GUS244" s="129"/>
      <c r="GUT244" s="129"/>
      <c r="GUU244" s="129"/>
      <c r="GUV244" s="129"/>
      <c r="GUW244" s="129"/>
      <c r="GUX244" s="129"/>
      <c r="GUY244" s="129"/>
      <c r="GUZ244" s="129"/>
      <c r="GVA244" s="129"/>
      <c r="GVB244" s="129"/>
      <c r="GVC244" s="129"/>
      <c r="GVD244" s="129"/>
      <c r="GVE244" s="129"/>
      <c r="GVF244" s="129"/>
      <c r="GVG244" s="129"/>
      <c r="GVH244" s="129"/>
      <c r="GVI244" s="129"/>
      <c r="GVJ244" s="129"/>
      <c r="GVK244" s="129"/>
      <c r="GVL244" s="129"/>
      <c r="GVM244" s="129"/>
      <c r="GVN244" s="129"/>
      <c r="GVO244" s="129"/>
      <c r="GVP244" s="129"/>
      <c r="GVQ244" s="129"/>
      <c r="GVR244" s="129"/>
      <c r="GVS244" s="129"/>
      <c r="GVT244" s="129"/>
      <c r="GVU244" s="129"/>
      <c r="GVV244" s="129"/>
      <c r="GVW244" s="129"/>
      <c r="GVX244" s="129"/>
      <c r="GVY244" s="129"/>
      <c r="GVZ244" s="129"/>
      <c r="GWA244" s="129"/>
      <c r="GWB244" s="129"/>
      <c r="GWC244" s="129"/>
      <c r="GWD244" s="129"/>
      <c r="GWE244" s="129"/>
      <c r="GWF244" s="129"/>
      <c r="GWG244" s="129"/>
      <c r="GWH244" s="129"/>
      <c r="GWI244" s="129"/>
      <c r="GWJ244" s="129"/>
      <c r="GWK244" s="129"/>
      <c r="GWL244" s="129"/>
      <c r="GWM244" s="129"/>
      <c r="GWN244" s="129"/>
      <c r="GWO244" s="129"/>
      <c r="GWP244" s="129"/>
      <c r="GWQ244" s="129"/>
      <c r="GWR244" s="129"/>
      <c r="GWS244" s="129"/>
      <c r="GWT244" s="129"/>
      <c r="GWU244" s="129"/>
      <c r="GWV244" s="129"/>
      <c r="GWW244" s="129"/>
      <c r="GWX244" s="129"/>
      <c r="GWY244" s="129"/>
      <c r="GWZ244" s="129"/>
      <c r="GXA244" s="129"/>
      <c r="GXB244" s="129"/>
      <c r="GXC244" s="129"/>
      <c r="GXD244" s="129"/>
      <c r="GXE244" s="129"/>
      <c r="GXF244" s="129"/>
      <c r="GXG244" s="129"/>
      <c r="GXH244" s="129"/>
      <c r="GXI244" s="129"/>
      <c r="GXJ244" s="129"/>
      <c r="GXK244" s="129"/>
      <c r="GXL244" s="129"/>
      <c r="GXM244" s="129"/>
      <c r="GXN244" s="129"/>
      <c r="GXO244" s="129"/>
      <c r="GXP244" s="129"/>
      <c r="GXQ244" s="129"/>
      <c r="GXR244" s="129"/>
      <c r="GXS244" s="129"/>
      <c r="GXT244" s="129"/>
      <c r="GXU244" s="129"/>
      <c r="GXV244" s="129"/>
      <c r="GXW244" s="129"/>
      <c r="GXX244" s="129"/>
      <c r="GXY244" s="129"/>
      <c r="GXZ244" s="129"/>
      <c r="GYA244" s="129"/>
      <c r="GYB244" s="129"/>
      <c r="GYC244" s="129"/>
      <c r="GYD244" s="129"/>
      <c r="GYE244" s="129"/>
      <c r="GYF244" s="129"/>
      <c r="GYG244" s="129"/>
      <c r="GYH244" s="129"/>
      <c r="GYI244" s="129"/>
      <c r="GYJ244" s="129"/>
      <c r="GYK244" s="129"/>
      <c r="GYL244" s="129"/>
      <c r="GYM244" s="129"/>
      <c r="GYN244" s="129"/>
      <c r="GYO244" s="129"/>
      <c r="GYP244" s="129"/>
      <c r="GYQ244" s="129"/>
      <c r="GYR244" s="129"/>
      <c r="GYS244" s="129"/>
      <c r="GYT244" s="129"/>
      <c r="GYU244" s="129"/>
      <c r="GYV244" s="129"/>
      <c r="GYW244" s="129"/>
      <c r="GYX244" s="129"/>
      <c r="GYY244" s="129"/>
      <c r="GYZ244" s="129"/>
      <c r="GZA244" s="129"/>
      <c r="GZB244" s="129"/>
      <c r="GZC244" s="129"/>
      <c r="GZD244" s="129"/>
      <c r="GZE244" s="129"/>
      <c r="GZF244" s="129"/>
      <c r="GZG244" s="129"/>
      <c r="GZH244" s="129"/>
      <c r="GZI244" s="129"/>
      <c r="GZJ244" s="129"/>
      <c r="GZK244" s="129"/>
      <c r="GZL244" s="129"/>
      <c r="GZM244" s="129"/>
      <c r="GZN244" s="129"/>
      <c r="GZO244" s="129"/>
      <c r="GZP244" s="129"/>
      <c r="GZQ244" s="129"/>
      <c r="GZR244" s="129"/>
      <c r="GZS244" s="129"/>
      <c r="GZT244" s="129"/>
      <c r="GZU244" s="129"/>
      <c r="GZV244" s="129"/>
      <c r="GZW244" s="129"/>
      <c r="GZX244" s="129"/>
      <c r="GZY244" s="129"/>
      <c r="GZZ244" s="129"/>
      <c r="HAA244" s="129"/>
      <c r="HAB244" s="129"/>
      <c r="HAC244" s="129"/>
      <c r="HAD244" s="129"/>
      <c r="HAE244" s="129"/>
      <c r="HAF244" s="129"/>
      <c r="HAG244" s="129"/>
      <c r="HAH244" s="129"/>
      <c r="HAI244" s="129"/>
      <c r="HAJ244" s="129"/>
      <c r="HAK244" s="129"/>
      <c r="HAL244" s="129"/>
      <c r="HAM244" s="129"/>
      <c r="HAN244" s="129"/>
      <c r="HAO244" s="129"/>
      <c r="HAP244" s="129"/>
      <c r="HAQ244" s="129"/>
      <c r="HAR244" s="129"/>
      <c r="HAS244" s="129"/>
      <c r="HAT244" s="129"/>
      <c r="HAU244" s="129"/>
      <c r="HAV244" s="129"/>
      <c r="HAW244" s="129"/>
      <c r="HAX244" s="129"/>
      <c r="HAY244" s="129"/>
      <c r="HAZ244" s="129"/>
      <c r="HBA244" s="129"/>
      <c r="HBB244" s="129"/>
      <c r="HBC244" s="129"/>
      <c r="HBD244" s="129"/>
      <c r="HBE244" s="129"/>
      <c r="HBF244" s="129"/>
      <c r="HBG244" s="129"/>
      <c r="HBH244" s="129"/>
      <c r="HBI244" s="129"/>
      <c r="HBJ244" s="129"/>
      <c r="HBK244" s="129"/>
      <c r="HBL244" s="129"/>
      <c r="HBM244" s="129"/>
      <c r="HBN244" s="129"/>
      <c r="HBO244" s="129"/>
      <c r="HBP244" s="129"/>
      <c r="HBQ244" s="129"/>
      <c r="HBR244" s="129"/>
      <c r="HBS244" s="129"/>
      <c r="HBT244" s="129"/>
      <c r="HBU244" s="129"/>
      <c r="HBV244" s="129"/>
      <c r="HBW244" s="129"/>
      <c r="HBX244" s="129"/>
      <c r="HBY244" s="129"/>
      <c r="HBZ244" s="129"/>
      <c r="HCA244" s="129"/>
      <c r="HCB244" s="129"/>
      <c r="HCC244" s="129"/>
      <c r="HCD244" s="129"/>
      <c r="HCE244" s="129"/>
      <c r="HCF244" s="129"/>
      <c r="HCG244" s="129"/>
      <c r="HCH244" s="129"/>
      <c r="HCI244" s="129"/>
      <c r="HCJ244" s="129"/>
      <c r="HCK244" s="129"/>
      <c r="HCL244" s="129"/>
      <c r="HCM244" s="129"/>
      <c r="HCN244" s="129"/>
      <c r="HCO244" s="129"/>
      <c r="HCP244" s="129"/>
      <c r="HCQ244" s="129"/>
      <c r="HCR244" s="129"/>
      <c r="HCS244" s="129"/>
      <c r="HCT244" s="129"/>
      <c r="HCU244" s="129"/>
      <c r="HCV244" s="129"/>
      <c r="HCW244" s="129"/>
      <c r="HCX244" s="129"/>
      <c r="HCY244" s="129"/>
      <c r="HCZ244" s="129"/>
      <c r="HDA244" s="129"/>
      <c r="HDB244" s="129"/>
      <c r="HDC244" s="129"/>
      <c r="HDD244" s="129"/>
      <c r="HDE244" s="129"/>
      <c r="HDF244" s="129"/>
      <c r="HDG244" s="129"/>
      <c r="HDH244" s="129"/>
      <c r="HDI244" s="129"/>
      <c r="HDJ244" s="129"/>
      <c r="HDK244" s="129"/>
      <c r="HDL244" s="129"/>
      <c r="HDM244" s="129"/>
      <c r="HDN244" s="129"/>
      <c r="HDO244" s="129"/>
      <c r="HDP244" s="129"/>
      <c r="HDQ244" s="129"/>
      <c r="HDR244" s="129"/>
      <c r="HDS244" s="129"/>
      <c r="HDT244" s="129"/>
      <c r="HDU244" s="129"/>
      <c r="HDV244" s="129"/>
      <c r="HDW244" s="129"/>
      <c r="HDX244" s="129"/>
      <c r="HDY244" s="129"/>
      <c r="HDZ244" s="129"/>
      <c r="HEA244" s="129"/>
      <c r="HEB244" s="129"/>
      <c r="HEC244" s="129"/>
      <c r="HED244" s="129"/>
      <c r="HEE244" s="129"/>
      <c r="HEF244" s="129"/>
      <c r="HEG244" s="129"/>
      <c r="HEH244" s="129"/>
      <c r="HEI244" s="129"/>
      <c r="HEJ244" s="129"/>
      <c r="HEK244" s="129"/>
      <c r="HEL244" s="129"/>
      <c r="HEM244" s="129"/>
      <c r="HEN244" s="129"/>
      <c r="HEO244" s="129"/>
      <c r="HEP244" s="129"/>
      <c r="HEQ244" s="129"/>
      <c r="HER244" s="129"/>
      <c r="HES244" s="129"/>
      <c r="HET244" s="129"/>
      <c r="HEU244" s="129"/>
      <c r="HEV244" s="129"/>
      <c r="HEW244" s="129"/>
      <c r="HEX244" s="129"/>
      <c r="HEY244" s="129"/>
      <c r="HEZ244" s="129"/>
      <c r="HFA244" s="129"/>
      <c r="HFB244" s="129"/>
      <c r="HFC244" s="129"/>
      <c r="HFD244" s="129"/>
      <c r="HFE244" s="129"/>
      <c r="HFF244" s="129"/>
      <c r="HFG244" s="129"/>
      <c r="HFH244" s="129"/>
      <c r="HFI244" s="129"/>
      <c r="HFJ244" s="129"/>
      <c r="HFK244" s="129"/>
      <c r="HFL244" s="129"/>
      <c r="HFM244" s="129"/>
      <c r="HFN244" s="129"/>
      <c r="HFO244" s="129"/>
      <c r="HFP244" s="129"/>
      <c r="HFQ244" s="129"/>
      <c r="HFR244" s="129"/>
      <c r="HFS244" s="129"/>
      <c r="HFT244" s="129"/>
      <c r="HFU244" s="129"/>
      <c r="HFV244" s="129"/>
      <c r="HFW244" s="129"/>
      <c r="HFX244" s="129"/>
      <c r="HFY244" s="129"/>
      <c r="HFZ244" s="129"/>
      <c r="HGA244" s="129"/>
      <c r="HGB244" s="129"/>
      <c r="HGC244" s="129"/>
      <c r="HGD244" s="129"/>
      <c r="HGE244" s="129"/>
      <c r="HGF244" s="129"/>
      <c r="HGG244" s="129"/>
      <c r="HGH244" s="129"/>
      <c r="HGI244" s="129"/>
      <c r="HGJ244" s="129"/>
      <c r="HGK244" s="129"/>
      <c r="HGL244" s="129"/>
      <c r="HGM244" s="129"/>
      <c r="HGN244" s="129"/>
      <c r="HGO244" s="129"/>
      <c r="HGP244" s="129"/>
      <c r="HGQ244" s="129"/>
      <c r="HGR244" s="129"/>
      <c r="HGS244" s="129"/>
      <c r="HGT244" s="129"/>
      <c r="HGU244" s="129"/>
      <c r="HGV244" s="129"/>
      <c r="HGW244" s="129"/>
      <c r="HGX244" s="129"/>
      <c r="HGY244" s="129"/>
      <c r="HGZ244" s="129"/>
      <c r="HHA244" s="129"/>
      <c r="HHB244" s="129"/>
      <c r="HHC244" s="129"/>
      <c r="HHD244" s="129"/>
      <c r="HHE244" s="129"/>
      <c r="HHF244" s="129"/>
      <c r="HHG244" s="129"/>
      <c r="HHH244" s="129"/>
      <c r="HHI244" s="129"/>
      <c r="HHJ244" s="129"/>
      <c r="HHK244" s="129"/>
      <c r="HHL244" s="129"/>
      <c r="HHM244" s="129"/>
      <c r="HHN244" s="129"/>
      <c r="HHO244" s="129"/>
      <c r="HHP244" s="129"/>
      <c r="HHQ244" s="129"/>
      <c r="HHR244" s="129"/>
      <c r="HHS244" s="129"/>
      <c r="HHT244" s="129"/>
      <c r="HHU244" s="129"/>
      <c r="HHV244" s="129"/>
      <c r="HHW244" s="129"/>
      <c r="HHX244" s="129"/>
      <c r="HHY244" s="129"/>
      <c r="HHZ244" s="129"/>
      <c r="HIA244" s="129"/>
      <c r="HIB244" s="129"/>
      <c r="HIC244" s="129"/>
      <c r="HID244" s="129"/>
      <c r="HIE244" s="129"/>
      <c r="HIF244" s="129"/>
      <c r="HIG244" s="129"/>
      <c r="HIH244" s="129"/>
      <c r="HII244" s="129"/>
      <c r="HIJ244" s="129"/>
      <c r="HIK244" s="129"/>
      <c r="HIL244" s="129"/>
      <c r="HIM244" s="129"/>
      <c r="HIN244" s="129"/>
      <c r="HIO244" s="129"/>
      <c r="HIP244" s="129"/>
      <c r="HIQ244" s="129"/>
      <c r="HIR244" s="129"/>
      <c r="HIS244" s="129"/>
      <c r="HIT244" s="129"/>
      <c r="HIU244" s="129"/>
      <c r="HIV244" s="129"/>
      <c r="HIW244" s="129"/>
      <c r="HIX244" s="129"/>
      <c r="HIY244" s="129"/>
      <c r="HIZ244" s="129"/>
      <c r="HJA244" s="129"/>
      <c r="HJB244" s="129"/>
      <c r="HJC244" s="129"/>
      <c r="HJD244" s="129"/>
      <c r="HJE244" s="129"/>
      <c r="HJF244" s="129"/>
      <c r="HJG244" s="129"/>
      <c r="HJH244" s="129"/>
      <c r="HJI244" s="129"/>
      <c r="HJJ244" s="129"/>
      <c r="HJK244" s="129"/>
      <c r="HJL244" s="129"/>
      <c r="HJM244" s="129"/>
      <c r="HJN244" s="129"/>
      <c r="HJO244" s="129"/>
      <c r="HJP244" s="129"/>
      <c r="HJQ244" s="129"/>
      <c r="HJR244" s="129"/>
      <c r="HJS244" s="129"/>
      <c r="HJT244" s="129"/>
      <c r="HJU244" s="129"/>
      <c r="HJV244" s="129"/>
      <c r="HJW244" s="129"/>
      <c r="HJX244" s="129"/>
      <c r="HJY244" s="129"/>
      <c r="HJZ244" s="129"/>
      <c r="HKA244" s="129"/>
      <c r="HKB244" s="129"/>
      <c r="HKC244" s="129"/>
      <c r="HKD244" s="129"/>
      <c r="HKE244" s="129"/>
      <c r="HKF244" s="129"/>
      <c r="HKG244" s="129"/>
      <c r="HKH244" s="129"/>
      <c r="HKI244" s="129"/>
      <c r="HKJ244" s="129"/>
      <c r="HKK244" s="129"/>
      <c r="HKL244" s="129"/>
      <c r="HKM244" s="129"/>
      <c r="HKN244" s="129"/>
      <c r="HKO244" s="129"/>
      <c r="HKP244" s="129"/>
      <c r="HKQ244" s="129"/>
      <c r="HKR244" s="129"/>
      <c r="HKS244" s="129"/>
      <c r="HKT244" s="129"/>
      <c r="HKU244" s="129"/>
      <c r="HKV244" s="129"/>
      <c r="HKW244" s="129"/>
      <c r="HKX244" s="129"/>
      <c r="HKY244" s="129"/>
      <c r="HKZ244" s="129"/>
      <c r="HLA244" s="129"/>
      <c r="HLB244" s="129"/>
      <c r="HLC244" s="129"/>
      <c r="HLD244" s="129"/>
      <c r="HLE244" s="129"/>
      <c r="HLF244" s="129"/>
      <c r="HLG244" s="129"/>
      <c r="HLH244" s="129"/>
      <c r="HLI244" s="129"/>
      <c r="HLJ244" s="129"/>
      <c r="HLK244" s="129"/>
      <c r="HLL244" s="129"/>
      <c r="HLM244" s="129"/>
      <c r="HLN244" s="129"/>
      <c r="HLO244" s="129"/>
      <c r="HLP244" s="129"/>
      <c r="HLQ244" s="129"/>
      <c r="HLR244" s="129"/>
      <c r="HLS244" s="129"/>
      <c r="HLT244" s="129"/>
      <c r="HLU244" s="129"/>
      <c r="HLV244" s="129"/>
      <c r="HLW244" s="129"/>
      <c r="HLX244" s="129"/>
      <c r="HLY244" s="129"/>
      <c r="HLZ244" s="129"/>
      <c r="HMA244" s="129"/>
      <c r="HMB244" s="129"/>
      <c r="HMC244" s="129"/>
      <c r="HMD244" s="129"/>
      <c r="HME244" s="129"/>
      <c r="HMF244" s="129"/>
      <c r="HMG244" s="129"/>
      <c r="HMH244" s="129"/>
      <c r="HMI244" s="129"/>
      <c r="HMJ244" s="129"/>
      <c r="HMK244" s="129"/>
      <c r="HML244" s="129"/>
      <c r="HMM244" s="129"/>
      <c r="HMN244" s="129"/>
      <c r="HMO244" s="129"/>
      <c r="HMP244" s="129"/>
      <c r="HMQ244" s="129"/>
      <c r="HMR244" s="129"/>
      <c r="HMS244" s="129"/>
      <c r="HMT244" s="129"/>
      <c r="HMU244" s="129"/>
      <c r="HMV244" s="129"/>
      <c r="HMW244" s="129"/>
      <c r="HMX244" s="129"/>
      <c r="HMY244" s="129"/>
      <c r="HMZ244" s="129"/>
      <c r="HNA244" s="129"/>
      <c r="HNB244" s="129"/>
      <c r="HNC244" s="129"/>
      <c r="HND244" s="129"/>
      <c r="HNE244" s="129"/>
      <c r="HNF244" s="129"/>
      <c r="HNG244" s="129"/>
      <c r="HNH244" s="129"/>
      <c r="HNI244" s="129"/>
      <c r="HNJ244" s="129"/>
      <c r="HNK244" s="129"/>
      <c r="HNL244" s="129"/>
      <c r="HNM244" s="129"/>
      <c r="HNN244" s="129"/>
      <c r="HNO244" s="129"/>
      <c r="HNP244" s="129"/>
      <c r="HNQ244" s="129"/>
      <c r="HNR244" s="129"/>
      <c r="HNS244" s="129"/>
      <c r="HNT244" s="129"/>
      <c r="HNU244" s="129"/>
      <c r="HNV244" s="129"/>
      <c r="HNW244" s="129"/>
      <c r="HNX244" s="129"/>
      <c r="HNY244" s="129"/>
      <c r="HNZ244" s="129"/>
      <c r="HOA244" s="129"/>
      <c r="HOB244" s="129"/>
      <c r="HOC244" s="129"/>
      <c r="HOD244" s="129"/>
      <c r="HOE244" s="129"/>
      <c r="HOF244" s="129"/>
      <c r="HOG244" s="129"/>
      <c r="HOH244" s="129"/>
      <c r="HOI244" s="129"/>
      <c r="HOJ244" s="129"/>
      <c r="HOK244" s="129"/>
      <c r="HOL244" s="129"/>
      <c r="HOM244" s="129"/>
      <c r="HON244" s="129"/>
      <c r="HOO244" s="129"/>
      <c r="HOP244" s="129"/>
      <c r="HOQ244" s="129"/>
      <c r="HOR244" s="129"/>
      <c r="HOS244" s="129"/>
      <c r="HOT244" s="129"/>
      <c r="HOU244" s="129"/>
      <c r="HOV244" s="129"/>
      <c r="HOW244" s="129"/>
      <c r="HOX244" s="129"/>
      <c r="HOY244" s="129"/>
      <c r="HOZ244" s="129"/>
      <c r="HPA244" s="129"/>
      <c r="HPB244" s="129"/>
      <c r="HPC244" s="129"/>
      <c r="HPD244" s="129"/>
      <c r="HPE244" s="129"/>
      <c r="HPF244" s="129"/>
      <c r="HPG244" s="129"/>
      <c r="HPH244" s="129"/>
      <c r="HPI244" s="129"/>
      <c r="HPJ244" s="129"/>
      <c r="HPK244" s="129"/>
      <c r="HPL244" s="129"/>
      <c r="HPM244" s="129"/>
      <c r="HPN244" s="129"/>
      <c r="HPO244" s="129"/>
      <c r="HPP244" s="129"/>
      <c r="HPQ244" s="129"/>
      <c r="HPR244" s="129"/>
      <c r="HPS244" s="129"/>
      <c r="HPT244" s="129"/>
      <c r="HPU244" s="129"/>
      <c r="HPV244" s="129"/>
      <c r="HPW244" s="129"/>
      <c r="HPX244" s="129"/>
      <c r="HPY244" s="129"/>
      <c r="HPZ244" s="129"/>
      <c r="HQA244" s="129"/>
      <c r="HQB244" s="129"/>
      <c r="HQC244" s="129"/>
      <c r="HQD244" s="129"/>
      <c r="HQE244" s="129"/>
      <c r="HQF244" s="129"/>
      <c r="HQG244" s="129"/>
      <c r="HQH244" s="129"/>
      <c r="HQI244" s="129"/>
      <c r="HQJ244" s="129"/>
      <c r="HQK244" s="129"/>
      <c r="HQL244" s="129"/>
      <c r="HQM244" s="129"/>
      <c r="HQN244" s="129"/>
      <c r="HQO244" s="129"/>
      <c r="HQP244" s="129"/>
      <c r="HQQ244" s="129"/>
      <c r="HQR244" s="129"/>
      <c r="HQS244" s="129"/>
      <c r="HQT244" s="129"/>
      <c r="HQU244" s="129"/>
      <c r="HQV244" s="129"/>
      <c r="HQW244" s="129"/>
      <c r="HQX244" s="129"/>
      <c r="HQY244" s="129"/>
      <c r="HQZ244" s="129"/>
      <c r="HRA244" s="129"/>
      <c r="HRB244" s="129"/>
      <c r="HRC244" s="129"/>
      <c r="HRD244" s="129"/>
      <c r="HRE244" s="129"/>
      <c r="HRF244" s="129"/>
      <c r="HRG244" s="129"/>
      <c r="HRH244" s="129"/>
      <c r="HRI244" s="129"/>
      <c r="HRJ244" s="129"/>
      <c r="HRK244" s="129"/>
      <c r="HRL244" s="129"/>
      <c r="HRM244" s="129"/>
      <c r="HRN244" s="129"/>
      <c r="HRO244" s="129"/>
      <c r="HRP244" s="129"/>
      <c r="HRQ244" s="129"/>
      <c r="HRR244" s="129"/>
      <c r="HRS244" s="129"/>
      <c r="HRT244" s="129"/>
      <c r="HRU244" s="129"/>
      <c r="HRV244" s="129"/>
      <c r="HRW244" s="129"/>
      <c r="HRX244" s="129"/>
      <c r="HRY244" s="129"/>
      <c r="HRZ244" s="129"/>
      <c r="HSA244" s="129"/>
      <c r="HSB244" s="129"/>
      <c r="HSC244" s="129"/>
      <c r="HSD244" s="129"/>
      <c r="HSE244" s="129"/>
      <c r="HSF244" s="129"/>
      <c r="HSG244" s="129"/>
      <c r="HSH244" s="129"/>
      <c r="HSI244" s="129"/>
      <c r="HSJ244" s="129"/>
      <c r="HSK244" s="129"/>
      <c r="HSL244" s="129"/>
      <c r="HSM244" s="129"/>
      <c r="HSN244" s="129"/>
      <c r="HSO244" s="129"/>
      <c r="HSP244" s="129"/>
      <c r="HSQ244" s="129"/>
      <c r="HSR244" s="129"/>
      <c r="HSS244" s="129"/>
      <c r="HST244" s="129"/>
      <c r="HSU244" s="129"/>
      <c r="HSV244" s="129"/>
      <c r="HSW244" s="129"/>
      <c r="HSX244" s="129"/>
      <c r="HSY244" s="129"/>
      <c r="HSZ244" s="129"/>
      <c r="HTA244" s="129"/>
      <c r="HTB244" s="129"/>
      <c r="HTC244" s="129"/>
      <c r="HTD244" s="129"/>
      <c r="HTE244" s="129"/>
      <c r="HTF244" s="129"/>
      <c r="HTG244" s="129"/>
      <c r="HTH244" s="129"/>
      <c r="HTI244" s="129"/>
      <c r="HTJ244" s="129"/>
      <c r="HTK244" s="129"/>
      <c r="HTL244" s="129"/>
      <c r="HTM244" s="129"/>
      <c r="HTN244" s="129"/>
      <c r="HTO244" s="129"/>
      <c r="HTP244" s="129"/>
      <c r="HTQ244" s="129"/>
      <c r="HTR244" s="129"/>
      <c r="HTS244" s="129"/>
      <c r="HTT244" s="129"/>
      <c r="HTU244" s="129"/>
      <c r="HTV244" s="129"/>
      <c r="HTW244" s="129"/>
      <c r="HTX244" s="129"/>
      <c r="HTY244" s="129"/>
      <c r="HTZ244" s="129"/>
      <c r="HUA244" s="129"/>
      <c r="HUB244" s="129"/>
      <c r="HUC244" s="129"/>
      <c r="HUD244" s="129"/>
      <c r="HUE244" s="129"/>
      <c r="HUF244" s="129"/>
      <c r="HUG244" s="129"/>
      <c r="HUH244" s="129"/>
      <c r="HUI244" s="129"/>
      <c r="HUJ244" s="129"/>
      <c r="HUK244" s="129"/>
      <c r="HUL244" s="129"/>
      <c r="HUM244" s="129"/>
      <c r="HUN244" s="129"/>
      <c r="HUO244" s="129"/>
      <c r="HUP244" s="129"/>
      <c r="HUQ244" s="129"/>
      <c r="HUR244" s="129"/>
      <c r="HUS244" s="129"/>
      <c r="HUT244" s="129"/>
      <c r="HUU244" s="129"/>
      <c r="HUV244" s="129"/>
      <c r="HUW244" s="129"/>
      <c r="HUX244" s="129"/>
      <c r="HUY244" s="129"/>
      <c r="HUZ244" s="129"/>
      <c r="HVA244" s="129"/>
      <c r="HVB244" s="129"/>
      <c r="HVC244" s="129"/>
      <c r="HVD244" s="129"/>
      <c r="HVE244" s="129"/>
      <c r="HVF244" s="129"/>
      <c r="HVG244" s="129"/>
      <c r="HVH244" s="129"/>
      <c r="HVI244" s="129"/>
      <c r="HVJ244" s="129"/>
      <c r="HVK244" s="129"/>
      <c r="HVL244" s="129"/>
      <c r="HVM244" s="129"/>
      <c r="HVN244" s="129"/>
      <c r="HVO244" s="129"/>
      <c r="HVP244" s="129"/>
      <c r="HVQ244" s="129"/>
      <c r="HVR244" s="129"/>
      <c r="HVS244" s="129"/>
      <c r="HVT244" s="129"/>
      <c r="HVU244" s="129"/>
      <c r="HVV244" s="129"/>
      <c r="HVW244" s="129"/>
      <c r="HVX244" s="129"/>
      <c r="HVY244" s="129"/>
      <c r="HVZ244" s="129"/>
      <c r="HWA244" s="129"/>
      <c r="HWB244" s="129"/>
      <c r="HWC244" s="129"/>
      <c r="HWD244" s="129"/>
      <c r="HWE244" s="129"/>
      <c r="HWF244" s="129"/>
      <c r="HWG244" s="129"/>
      <c r="HWH244" s="129"/>
      <c r="HWI244" s="129"/>
      <c r="HWJ244" s="129"/>
      <c r="HWK244" s="129"/>
      <c r="HWL244" s="129"/>
      <c r="HWM244" s="129"/>
      <c r="HWN244" s="129"/>
      <c r="HWO244" s="129"/>
      <c r="HWP244" s="129"/>
      <c r="HWQ244" s="129"/>
      <c r="HWR244" s="129"/>
      <c r="HWS244" s="129"/>
      <c r="HWT244" s="129"/>
      <c r="HWU244" s="129"/>
      <c r="HWV244" s="129"/>
      <c r="HWW244" s="129"/>
      <c r="HWX244" s="129"/>
      <c r="HWY244" s="129"/>
      <c r="HWZ244" s="129"/>
      <c r="HXA244" s="129"/>
      <c r="HXB244" s="129"/>
      <c r="HXC244" s="129"/>
      <c r="HXD244" s="129"/>
      <c r="HXE244" s="129"/>
      <c r="HXF244" s="129"/>
      <c r="HXG244" s="129"/>
      <c r="HXH244" s="129"/>
      <c r="HXI244" s="129"/>
      <c r="HXJ244" s="129"/>
      <c r="HXK244" s="129"/>
      <c r="HXL244" s="129"/>
      <c r="HXM244" s="129"/>
      <c r="HXN244" s="129"/>
      <c r="HXO244" s="129"/>
      <c r="HXP244" s="129"/>
      <c r="HXQ244" s="129"/>
      <c r="HXR244" s="129"/>
      <c r="HXS244" s="129"/>
      <c r="HXT244" s="129"/>
      <c r="HXU244" s="129"/>
      <c r="HXV244" s="129"/>
      <c r="HXW244" s="129"/>
      <c r="HXX244" s="129"/>
      <c r="HXY244" s="129"/>
      <c r="HXZ244" s="129"/>
      <c r="HYA244" s="129"/>
      <c r="HYB244" s="129"/>
      <c r="HYC244" s="129"/>
      <c r="HYD244" s="129"/>
      <c r="HYE244" s="129"/>
      <c r="HYF244" s="129"/>
      <c r="HYG244" s="129"/>
      <c r="HYH244" s="129"/>
      <c r="HYI244" s="129"/>
      <c r="HYJ244" s="129"/>
      <c r="HYK244" s="129"/>
      <c r="HYL244" s="129"/>
      <c r="HYM244" s="129"/>
      <c r="HYN244" s="129"/>
      <c r="HYO244" s="129"/>
      <c r="HYP244" s="129"/>
      <c r="HYQ244" s="129"/>
      <c r="HYR244" s="129"/>
      <c r="HYS244" s="129"/>
      <c r="HYT244" s="129"/>
      <c r="HYU244" s="129"/>
      <c r="HYV244" s="129"/>
      <c r="HYW244" s="129"/>
      <c r="HYX244" s="129"/>
      <c r="HYY244" s="129"/>
      <c r="HYZ244" s="129"/>
      <c r="HZA244" s="129"/>
      <c r="HZB244" s="129"/>
      <c r="HZC244" s="129"/>
      <c r="HZD244" s="129"/>
      <c r="HZE244" s="129"/>
      <c r="HZF244" s="129"/>
      <c r="HZG244" s="129"/>
      <c r="HZH244" s="129"/>
      <c r="HZI244" s="129"/>
      <c r="HZJ244" s="129"/>
      <c r="HZK244" s="129"/>
      <c r="HZL244" s="129"/>
      <c r="HZM244" s="129"/>
      <c r="HZN244" s="129"/>
      <c r="HZO244" s="129"/>
      <c r="HZP244" s="129"/>
      <c r="HZQ244" s="129"/>
      <c r="HZR244" s="129"/>
      <c r="HZS244" s="129"/>
      <c r="HZT244" s="129"/>
      <c r="HZU244" s="129"/>
      <c r="HZV244" s="129"/>
      <c r="HZW244" s="129"/>
      <c r="HZX244" s="129"/>
      <c r="HZY244" s="129"/>
      <c r="HZZ244" s="129"/>
      <c r="IAA244" s="129"/>
      <c r="IAB244" s="129"/>
      <c r="IAC244" s="129"/>
      <c r="IAD244" s="129"/>
      <c r="IAE244" s="129"/>
      <c r="IAF244" s="129"/>
      <c r="IAG244" s="129"/>
      <c r="IAH244" s="129"/>
      <c r="IAI244" s="129"/>
      <c r="IAJ244" s="129"/>
      <c r="IAK244" s="129"/>
      <c r="IAL244" s="129"/>
      <c r="IAM244" s="129"/>
      <c r="IAN244" s="129"/>
      <c r="IAO244" s="129"/>
      <c r="IAP244" s="129"/>
      <c r="IAQ244" s="129"/>
      <c r="IAR244" s="129"/>
      <c r="IAS244" s="129"/>
      <c r="IAT244" s="129"/>
      <c r="IAU244" s="129"/>
      <c r="IAV244" s="129"/>
      <c r="IAW244" s="129"/>
      <c r="IAX244" s="129"/>
      <c r="IAY244" s="129"/>
      <c r="IAZ244" s="129"/>
      <c r="IBA244" s="129"/>
      <c r="IBB244" s="129"/>
      <c r="IBC244" s="129"/>
      <c r="IBD244" s="129"/>
      <c r="IBE244" s="129"/>
      <c r="IBF244" s="129"/>
      <c r="IBG244" s="129"/>
      <c r="IBH244" s="129"/>
      <c r="IBI244" s="129"/>
      <c r="IBJ244" s="129"/>
      <c r="IBK244" s="129"/>
      <c r="IBL244" s="129"/>
      <c r="IBM244" s="129"/>
      <c r="IBN244" s="129"/>
      <c r="IBO244" s="129"/>
      <c r="IBP244" s="129"/>
      <c r="IBQ244" s="129"/>
      <c r="IBR244" s="129"/>
      <c r="IBS244" s="129"/>
      <c r="IBT244" s="129"/>
      <c r="IBU244" s="129"/>
      <c r="IBV244" s="129"/>
      <c r="IBW244" s="129"/>
      <c r="IBX244" s="129"/>
      <c r="IBY244" s="129"/>
      <c r="IBZ244" s="129"/>
      <c r="ICA244" s="129"/>
      <c r="ICB244" s="129"/>
      <c r="ICC244" s="129"/>
      <c r="ICD244" s="129"/>
      <c r="ICE244" s="129"/>
      <c r="ICF244" s="129"/>
      <c r="ICG244" s="129"/>
      <c r="ICH244" s="129"/>
      <c r="ICI244" s="129"/>
      <c r="ICJ244" s="129"/>
      <c r="ICK244" s="129"/>
      <c r="ICL244" s="129"/>
      <c r="ICM244" s="129"/>
      <c r="ICN244" s="129"/>
      <c r="ICO244" s="129"/>
      <c r="ICP244" s="129"/>
      <c r="ICQ244" s="129"/>
      <c r="ICR244" s="129"/>
      <c r="ICS244" s="129"/>
      <c r="ICT244" s="129"/>
      <c r="ICU244" s="129"/>
      <c r="ICV244" s="129"/>
      <c r="ICW244" s="129"/>
      <c r="ICX244" s="129"/>
      <c r="ICY244" s="129"/>
      <c r="ICZ244" s="129"/>
      <c r="IDA244" s="129"/>
      <c r="IDB244" s="129"/>
      <c r="IDC244" s="129"/>
      <c r="IDD244" s="129"/>
      <c r="IDE244" s="129"/>
      <c r="IDF244" s="129"/>
      <c r="IDG244" s="129"/>
      <c r="IDH244" s="129"/>
      <c r="IDI244" s="129"/>
      <c r="IDJ244" s="129"/>
      <c r="IDK244" s="129"/>
      <c r="IDL244" s="129"/>
      <c r="IDM244" s="129"/>
      <c r="IDN244" s="129"/>
      <c r="IDO244" s="129"/>
      <c r="IDP244" s="129"/>
      <c r="IDQ244" s="129"/>
      <c r="IDR244" s="129"/>
      <c r="IDS244" s="129"/>
      <c r="IDT244" s="129"/>
      <c r="IDU244" s="129"/>
      <c r="IDV244" s="129"/>
      <c r="IDW244" s="129"/>
      <c r="IDX244" s="129"/>
      <c r="IDY244" s="129"/>
      <c r="IDZ244" s="129"/>
      <c r="IEA244" s="129"/>
      <c r="IEB244" s="129"/>
      <c r="IEC244" s="129"/>
      <c r="IED244" s="129"/>
      <c r="IEE244" s="129"/>
      <c r="IEF244" s="129"/>
      <c r="IEG244" s="129"/>
      <c r="IEH244" s="129"/>
      <c r="IEI244" s="129"/>
      <c r="IEJ244" s="129"/>
      <c r="IEK244" s="129"/>
      <c r="IEL244" s="129"/>
      <c r="IEM244" s="129"/>
      <c r="IEN244" s="129"/>
      <c r="IEO244" s="129"/>
      <c r="IEP244" s="129"/>
      <c r="IEQ244" s="129"/>
      <c r="IER244" s="129"/>
      <c r="IES244" s="129"/>
      <c r="IET244" s="129"/>
      <c r="IEU244" s="129"/>
      <c r="IEV244" s="129"/>
      <c r="IEW244" s="129"/>
      <c r="IEX244" s="129"/>
      <c r="IEY244" s="129"/>
      <c r="IEZ244" s="129"/>
      <c r="IFA244" s="129"/>
      <c r="IFB244" s="129"/>
      <c r="IFC244" s="129"/>
      <c r="IFD244" s="129"/>
      <c r="IFE244" s="129"/>
      <c r="IFF244" s="129"/>
      <c r="IFG244" s="129"/>
      <c r="IFH244" s="129"/>
      <c r="IFI244" s="129"/>
      <c r="IFJ244" s="129"/>
      <c r="IFK244" s="129"/>
      <c r="IFL244" s="129"/>
      <c r="IFM244" s="129"/>
      <c r="IFN244" s="129"/>
      <c r="IFO244" s="129"/>
      <c r="IFP244" s="129"/>
      <c r="IFQ244" s="129"/>
      <c r="IFR244" s="129"/>
      <c r="IFS244" s="129"/>
      <c r="IFT244" s="129"/>
      <c r="IFU244" s="129"/>
      <c r="IFV244" s="129"/>
      <c r="IFW244" s="129"/>
      <c r="IFX244" s="129"/>
      <c r="IFY244" s="129"/>
      <c r="IFZ244" s="129"/>
      <c r="IGA244" s="129"/>
      <c r="IGB244" s="129"/>
      <c r="IGC244" s="129"/>
      <c r="IGD244" s="129"/>
      <c r="IGE244" s="129"/>
      <c r="IGF244" s="129"/>
      <c r="IGG244" s="129"/>
      <c r="IGH244" s="129"/>
      <c r="IGI244" s="129"/>
      <c r="IGJ244" s="129"/>
      <c r="IGK244" s="129"/>
      <c r="IGL244" s="129"/>
      <c r="IGM244" s="129"/>
      <c r="IGN244" s="129"/>
      <c r="IGO244" s="129"/>
      <c r="IGP244" s="129"/>
      <c r="IGQ244" s="129"/>
      <c r="IGR244" s="129"/>
      <c r="IGS244" s="129"/>
      <c r="IGT244" s="129"/>
      <c r="IGU244" s="129"/>
      <c r="IGV244" s="129"/>
      <c r="IGW244" s="129"/>
      <c r="IGX244" s="129"/>
      <c r="IGY244" s="129"/>
      <c r="IGZ244" s="129"/>
      <c r="IHA244" s="129"/>
      <c r="IHB244" s="129"/>
      <c r="IHC244" s="129"/>
      <c r="IHD244" s="129"/>
      <c r="IHE244" s="129"/>
      <c r="IHF244" s="129"/>
      <c r="IHG244" s="129"/>
      <c r="IHH244" s="129"/>
      <c r="IHI244" s="129"/>
      <c r="IHJ244" s="129"/>
      <c r="IHK244" s="129"/>
      <c r="IHL244" s="129"/>
      <c r="IHM244" s="129"/>
      <c r="IHN244" s="129"/>
      <c r="IHO244" s="129"/>
      <c r="IHP244" s="129"/>
      <c r="IHQ244" s="129"/>
      <c r="IHR244" s="129"/>
      <c r="IHS244" s="129"/>
      <c r="IHT244" s="129"/>
      <c r="IHU244" s="129"/>
      <c r="IHV244" s="129"/>
      <c r="IHW244" s="129"/>
      <c r="IHX244" s="129"/>
      <c r="IHY244" s="129"/>
      <c r="IHZ244" s="129"/>
      <c r="IIA244" s="129"/>
      <c r="IIB244" s="129"/>
      <c r="IIC244" s="129"/>
      <c r="IID244" s="129"/>
      <c r="IIE244" s="129"/>
      <c r="IIF244" s="129"/>
      <c r="IIG244" s="129"/>
      <c r="IIH244" s="129"/>
      <c r="III244" s="129"/>
      <c r="IIJ244" s="129"/>
      <c r="IIK244" s="129"/>
      <c r="IIL244" s="129"/>
      <c r="IIM244" s="129"/>
      <c r="IIN244" s="129"/>
      <c r="IIO244" s="129"/>
      <c r="IIP244" s="129"/>
      <c r="IIQ244" s="129"/>
      <c r="IIR244" s="129"/>
      <c r="IIS244" s="129"/>
      <c r="IIT244" s="129"/>
      <c r="IIU244" s="129"/>
      <c r="IIV244" s="129"/>
      <c r="IIW244" s="129"/>
      <c r="IIX244" s="129"/>
      <c r="IIY244" s="129"/>
      <c r="IIZ244" s="129"/>
      <c r="IJA244" s="129"/>
      <c r="IJB244" s="129"/>
      <c r="IJC244" s="129"/>
      <c r="IJD244" s="129"/>
      <c r="IJE244" s="129"/>
      <c r="IJF244" s="129"/>
      <c r="IJG244" s="129"/>
      <c r="IJH244" s="129"/>
      <c r="IJI244" s="129"/>
      <c r="IJJ244" s="129"/>
      <c r="IJK244" s="129"/>
      <c r="IJL244" s="129"/>
      <c r="IJM244" s="129"/>
      <c r="IJN244" s="129"/>
      <c r="IJO244" s="129"/>
      <c r="IJP244" s="129"/>
      <c r="IJQ244" s="129"/>
      <c r="IJR244" s="129"/>
      <c r="IJS244" s="129"/>
      <c r="IJT244" s="129"/>
      <c r="IJU244" s="129"/>
      <c r="IJV244" s="129"/>
      <c r="IJW244" s="129"/>
      <c r="IJX244" s="129"/>
      <c r="IJY244" s="129"/>
      <c r="IJZ244" s="129"/>
      <c r="IKA244" s="129"/>
      <c r="IKB244" s="129"/>
      <c r="IKC244" s="129"/>
      <c r="IKD244" s="129"/>
      <c r="IKE244" s="129"/>
      <c r="IKF244" s="129"/>
      <c r="IKG244" s="129"/>
      <c r="IKH244" s="129"/>
      <c r="IKI244" s="129"/>
      <c r="IKJ244" s="129"/>
      <c r="IKK244" s="129"/>
      <c r="IKL244" s="129"/>
      <c r="IKM244" s="129"/>
      <c r="IKN244" s="129"/>
      <c r="IKO244" s="129"/>
      <c r="IKP244" s="129"/>
      <c r="IKQ244" s="129"/>
      <c r="IKR244" s="129"/>
      <c r="IKS244" s="129"/>
      <c r="IKT244" s="129"/>
      <c r="IKU244" s="129"/>
      <c r="IKV244" s="129"/>
      <c r="IKW244" s="129"/>
      <c r="IKX244" s="129"/>
      <c r="IKY244" s="129"/>
      <c r="IKZ244" s="129"/>
      <c r="ILA244" s="129"/>
      <c r="ILB244" s="129"/>
      <c r="ILC244" s="129"/>
      <c r="ILD244" s="129"/>
      <c r="ILE244" s="129"/>
      <c r="ILF244" s="129"/>
      <c r="ILG244" s="129"/>
      <c r="ILH244" s="129"/>
      <c r="ILI244" s="129"/>
      <c r="ILJ244" s="129"/>
      <c r="ILK244" s="129"/>
      <c r="ILL244" s="129"/>
      <c r="ILM244" s="129"/>
      <c r="ILN244" s="129"/>
      <c r="ILO244" s="129"/>
      <c r="ILP244" s="129"/>
      <c r="ILQ244" s="129"/>
      <c r="ILR244" s="129"/>
      <c r="ILS244" s="129"/>
      <c r="ILT244" s="129"/>
      <c r="ILU244" s="129"/>
      <c r="ILV244" s="129"/>
      <c r="ILW244" s="129"/>
      <c r="ILX244" s="129"/>
      <c r="ILY244" s="129"/>
      <c r="ILZ244" s="129"/>
      <c r="IMA244" s="129"/>
      <c r="IMB244" s="129"/>
      <c r="IMC244" s="129"/>
      <c r="IMD244" s="129"/>
      <c r="IME244" s="129"/>
      <c r="IMF244" s="129"/>
      <c r="IMG244" s="129"/>
      <c r="IMH244" s="129"/>
      <c r="IMI244" s="129"/>
      <c r="IMJ244" s="129"/>
      <c r="IMK244" s="129"/>
      <c r="IML244" s="129"/>
      <c r="IMM244" s="129"/>
      <c r="IMN244" s="129"/>
      <c r="IMO244" s="129"/>
      <c r="IMP244" s="129"/>
      <c r="IMQ244" s="129"/>
      <c r="IMR244" s="129"/>
      <c r="IMS244" s="129"/>
      <c r="IMT244" s="129"/>
      <c r="IMU244" s="129"/>
      <c r="IMV244" s="129"/>
      <c r="IMW244" s="129"/>
      <c r="IMX244" s="129"/>
      <c r="IMY244" s="129"/>
      <c r="IMZ244" s="129"/>
      <c r="INA244" s="129"/>
      <c r="INB244" s="129"/>
      <c r="INC244" s="129"/>
      <c r="IND244" s="129"/>
      <c r="INE244" s="129"/>
      <c r="INF244" s="129"/>
      <c r="ING244" s="129"/>
      <c r="INH244" s="129"/>
      <c r="INI244" s="129"/>
      <c r="INJ244" s="129"/>
      <c r="INK244" s="129"/>
      <c r="INL244" s="129"/>
      <c r="INM244" s="129"/>
      <c r="INN244" s="129"/>
      <c r="INO244" s="129"/>
      <c r="INP244" s="129"/>
      <c r="INQ244" s="129"/>
      <c r="INR244" s="129"/>
      <c r="INS244" s="129"/>
      <c r="INT244" s="129"/>
      <c r="INU244" s="129"/>
      <c r="INV244" s="129"/>
      <c r="INW244" s="129"/>
      <c r="INX244" s="129"/>
      <c r="INY244" s="129"/>
      <c r="INZ244" s="129"/>
      <c r="IOA244" s="129"/>
      <c r="IOB244" s="129"/>
      <c r="IOC244" s="129"/>
      <c r="IOD244" s="129"/>
      <c r="IOE244" s="129"/>
      <c r="IOF244" s="129"/>
      <c r="IOG244" s="129"/>
      <c r="IOH244" s="129"/>
      <c r="IOI244" s="129"/>
      <c r="IOJ244" s="129"/>
      <c r="IOK244" s="129"/>
      <c r="IOL244" s="129"/>
      <c r="IOM244" s="129"/>
      <c r="ION244" s="129"/>
      <c r="IOO244" s="129"/>
      <c r="IOP244" s="129"/>
      <c r="IOQ244" s="129"/>
      <c r="IOR244" s="129"/>
      <c r="IOS244" s="129"/>
      <c r="IOT244" s="129"/>
      <c r="IOU244" s="129"/>
      <c r="IOV244" s="129"/>
      <c r="IOW244" s="129"/>
      <c r="IOX244" s="129"/>
      <c r="IOY244" s="129"/>
      <c r="IOZ244" s="129"/>
      <c r="IPA244" s="129"/>
      <c r="IPB244" s="129"/>
      <c r="IPC244" s="129"/>
      <c r="IPD244" s="129"/>
      <c r="IPE244" s="129"/>
      <c r="IPF244" s="129"/>
      <c r="IPG244" s="129"/>
      <c r="IPH244" s="129"/>
      <c r="IPI244" s="129"/>
      <c r="IPJ244" s="129"/>
      <c r="IPK244" s="129"/>
      <c r="IPL244" s="129"/>
      <c r="IPM244" s="129"/>
      <c r="IPN244" s="129"/>
      <c r="IPO244" s="129"/>
      <c r="IPP244" s="129"/>
      <c r="IPQ244" s="129"/>
      <c r="IPR244" s="129"/>
      <c r="IPS244" s="129"/>
      <c r="IPT244" s="129"/>
      <c r="IPU244" s="129"/>
      <c r="IPV244" s="129"/>
      <c r="IPW244" s="129"/>
      <c r="IPX244" s="129"/>
      <c r="IPY244" s="129"/>
      <c r="IPZ244" s="129"/>
      <c r="IQA244" s="129"/>
      <c r="IQB244" s="129"/>
      <c r="IQC244" s="129"/>
      <c r="IQD244" s="129"/>
      <c r="IQE244" s="129"/>
      <c r="IQF244" s="129"/>
      <c r="IQG244" s="129"/>
      <c r="IQH244" s="129"/>
      <c r="IQI244" s="129"/>
      <c r="IQJ244" s="129"/>
      <c r="IQK244" s="129"/>
      <c r="IQL244" s="129"/>
      <c r="IQM244" s="129"/>
      <c r="IQN244" s="129"/>
      <c r="IQO244" s="129"/>
      <c r="IQP244" s="129"/>
      <c r="IQQ244" s="129"/>
      <c r="IQR244" s="129"/>
      <c r="IQS244" s="129"/>
      <c r="IQT244" s="129"/>
      <c r="IQU244" s="129"/>
      <c r="IQV244" s="129"/>
      <c r="IQW244" s="129"/>
      <c r="IQX244" s="129"/>
      <c r="IQY244" s="129"/>
      <c r="IQZ244" s="129"/>
      <c r="IRA244" s="129"/>
      <c r="IRB244" s="129"/>
      <c r="IRC244" s="129"/>
      <c r="IRD244" s="129"/>
      <c r="IRE244" s="129"/>
      <c r="IRF244" s="129"/>
      <c r="IRG244" s="129"/>
      <c r="IRH244" s="129"/>
      <c r="IRI244" s="129"/>
      <c r="IRJ244" s="129"/>
      <c r="IRK244" s="129"/>
      <c r="IRL244" s="129"/>
      <c r="IRM244" s="129"/>
      <c r="IRN244" s="129"/>
      <c r="IRO244" s="129"/>
      <c r="IRP244" s="129"/>
      <c r="IRQ244" s="129"/>
      <c r="IRR244" s="129"/>
      <c r="IRS244" s="129"/>
      <c r="IRT244" s="129"/>
      <c r="IRU244" s="129"/>
      <c r="IRV244" s="129"/>
      <c r="IRW244" s="129"/>
      <c r="IRX244" s="129"/>
      <c r="IRY244" s="129"/>
      <c r="IRZ244" s="129"/>
      <c r="ISA244" s="129"/>
      <c r="ISB244" s="129"/>
      <c r="ISC244" s="129"/>
      <c r="ISD244" s="129"/>
      <c r="ISE244" s="129"/>
      <c r="ISF244" s="129"/>
      <c r="ISG244" s="129"/>
      <c r="ISH244" s="129"/>
      <c r="ISI244" s="129"/>
      <c r="ISJ244" s="129"/>
      <c r="ISK244" s="129"/>
      <c r="ISL244" s="129"/>
      <c r="ISM244" s="129"/>
      <c r="ISN244" s="129"/>
      <c r="ISO244" s="129"/>
      <c r="ISP244" s="129"/>
      <c r="ISQ244" s="129"/>
      <c r="ISR244" s="129"/>
      <c r="ISS244" s="129"/>
      <c r="IST244" s="129"/>
      <c r="ISU244" s="129"/>
      <c r="ISV244" s="129"/>
      <c r="ISW244" s="129"/>
      <c r="ISX244" s="129"/>
      <c r="ISY244" s="129"/>
      <c r="ISZ244" s="129"/>
      <c r="ITA244" s="129"/>
      <c r="ITB244" s="129"/>
      <c r="ITC244" s="129"/>
      <c r="ITD244" s="129"/>
      <c r="ITE244" s="129"/>
      <c r="ITF244" s="129"/>
      <c r="ITG244" s="129"/>
      <c r="ITH244" s="129"/>
      <c r="ITI244" s="129"/>
      <c r="ITJ244" s="129"/>
      <c r="ITK244" s="129"/>
      <c r="ITL244" s="129"/>
      <c r="ITM244" s="129"/>
      <c r="ITN244" s="129"/>
      <c r="ITO244" s="129"/>
      <c r="ITP244" s="129"/>
      <c r="ITQ244" s="129"/>
      <c r="ITR244" s="129"/>
      <c r="ITS244" s="129"/>
      <c r="ITT244" s="129"/>
      <c r="ITU244" s="129"/>
      <c r="ITV244" s="129"/>
      <c r="ITW244" s="129"/>
      <c r="ITX244" s="129"/>
      <c r="ITY244" s="129"/>
      <c r="ITZ244" s="129"/>
      <c r="IUA244" s="129"/>
      <c r="IUB244" s="129"/>
      <c r="IUC244" s="129"/>
      <c r="IUD244" s="129"/>
      <c r="IUE244" s="129"/>
      <c r="IUF244" s="129"/>
      <c r="IUG244" s="129"/>
      <c r="IUH244" s="129"/>
      <c r="IUI244" s="129"/>
      <c r="IUJ244" s="129"/>
      <c r="IUK244" s="129"/>
      <c r="IUL244" s="129"/>
      <c r="IUM244" s="129"/>
      <c r="IUN244" s="129"/>
      <c r="IUO244" s="129"/>
      <c r="IUP244" s="129"/>
      <c r="IUQ244" s="129"/>
      <c r="IUR244" s="129"/>
      <c r="IUS244" s="129"/>
      <c r="IUT244" s="129"/>
      <c r="IUU244" s="129"/>
      <c r="IUV244" s="129"/>
      <c r="IUW244" s="129"/>
      <c r="IUX244" s="129"/>
      <c r="IUY244" s="129"/>
      <c r="IUZ244" s="129"/>
      <c r="IVA244" s="129"/>
      <c r="IVB244" s="129"/>
      <c r="IVC244" s="129"/>
      <c r="IVD244" s="129"/>
      <c r="IVE244" s="129"/>
      <c r="IVF244" s="129"/>
      <c r="IVG244" s="129"/>
      <c r="IVH244" s="129"/>
      <c r="IVI244" s="129"/>
      <c r="IVJ244" s="129"/>
      <c r="IVK244" s="129"/>
      <c r="IVL244" s="129"/>
      <c r="IVM244" s="129"/>
      <c r="IVN244" s="129"/>
      <c r="IVO244" s="129"/>
      <c r="IVP244" s="129"/>
      <c r="IVQ244" s="129"/>
      <c r="IVR244" s="129"/>
      <c r="IVS244" s="129"/>
      <c r="IVT244" s="129"/>
      <c r="IVU244" s="129"/>
      <c r="IVV244" s="129"/>
      <c r="IVW244" s="129"/>
      <c r="IVX244" s="129"/>
      <c r="IVY244" s="129"/>
      <c r="IVZ244" s="129"/>
      <c r="IWA244" s="129"/>
      <c r="IWB244" s="129"/>
      <c r="IWC244" s="129"/>
      <c r="IWD244" s="129"/>
      <c r="IWE244" s="129"/>
      <c r="IWF244" s="129"/>
      <c r="IWG244" s="129"/>
      <c r="IWH244" s="129"/>
      <c r="IWI244" s="129"/>
      <c r="IWJ244" s="129"/>
      <c r="IWK244" s="129"/>
      <c r="IWL244" s="129"/>
      <c r="IWM244" s="129"/>
      <c r="IWN244" s="129"/>
      <c r="IWO244" s="129"/>
      <c r="IWP244" s="129"/>
      <c r="IWQ244" s="129"/>
      <c r="IWR244" s="129"/>
      <c r="IWS244" s="129"/>
      <c r="IWT244" s="129"/>
      <c r="IWU244" s="129"/>
      <c r="IWV244" s="129"/>
      <c r="IWW244" s="129"/>
      <c r="IWX244" s="129"/>
      <c r="IWY244" s="129"/>
      <c r="IWZ244" s="129"/>
      <c r="IXA244" s="129"/>
      <c r="IXB244" s="129"/>
      <c r="IXC244" s="129"/>
      <c r="IXD244" s="129"/>
      <c r="IXE244" s="129"/>
      <c r="IXF244" s="129"/>
      <c r="IXG244" s="129"/>
      <c r="IXH244" s="129"/>
      <c r="IXI244" s="129"/>
      <c r="IXJ244" s="129"/>
      <c r="IXK244" s="129"/>
      <c r="IXL244" s="129"/>
      <c r="IXM244" s="129"/>
      <c r="IXN244" s="129"/>
      <c r="IXO244" s="129"/>
      <c r="IXP244" s="129"/>
      <c r="IXQ244" s="129"/>
      <c r="IXR244" s="129"/>
      <c r="IXS244" s="129"/>
      <c r="IXT244" s="129"/>
      <c r="IXU244" s="129"/>
      <c r="IXV244" s="129"/>
      <c r="IXW244" s="129"/>
      <c r="IXX244" s="129"/>
      <c r="IXY244" s="129"/>
      <c r="IXZ244" s="129"/>
      <c r="IYA244" s="129"/>
      <c r="IYB244" s="129"/>
      <c r="IYC244" s="129"/>
      <c r="IYD244" s="129"/>
      <c r="IYE244" s="129"/>
      <c r="IYF244" s="129"/>
      <c r="IYG244" s="129"/>
      <c r="IYH244" s="129"/>
      <c r="IYI244" s="129"/>
      <c r="IYJ244" s="129"/>
      <c r="IYK244" s="129"/>
      <c r="IYL244" s="129"/>
      <c r="IYM244" s="129"/>
      <c r="IYN244" s="129"/>
      <c r="IYO244" s="129"/>
      <c r="IYP244" s="129"/>
      <c r="IYQ244" s="129"/>
      <c r="IYR244" s="129"/>
      <c r="IYS244" s="129"/>
      <c r="IYT244" s="129"/>
      <c r="IYU244" s="129"/>
      <c r="IYV244" s="129"/>
      <c r="IYW244" s="129"/>
      <c r="IYX244" s="129"/>
      <c r="IYY244" s="129"/>
      <c r="IYZ244" s="129"/>
      <c r="IZA244" s="129"/>
      <c r="IZB244" s="129"/>
      <c r="IZC244" s="129"/>
      <c r="IZD244" s="129"/>
      <c r="IZE244" s="129"/>
      <c r="IZF244" s="129"/>
      <c r="IZG244" s="129"/>
      <c r="IZH244" s="129"/>
      <c r="IZI244" s="129"/>
      <c r="IZJ244" s="129"/>
      <c r="IZK244" s="129"/>
      <c r="IZL244" s="129"/>
      <c r="IZM244" s="129"/>
      <c r="IZN244" s="129"/>
      <c r="IZO244" s="129"/>
      <c r="IZP244" s="129"/>
      <c r="IZQ244" s="129"/>
      <c r="IZR244" s="129"/>
      <c r="IZS244" s="129"/>
      <c r="IZT244" s="129"/>
      <c r="IZU244" s="129"/>
      <c r="IZV244" s="129"/>
      <c r="IZW244" s="129"/>
      <c r="IZX244" s="129"/>
      <c r="IZY244" s="129"/>
      <c r="IZZ244" s="129"/>
      <c r="JAA244" s="129"/>
      <c r="JAB244" s="129"/>
      <c r="JAC244" s="129"/>
      <c r="JAD244" s="129"/>
      <c r="JAE244" s="129"/>
      <c r="JAF244" s="129"/>
      <c r="JAG244" s="129"/>
      <c r="JAH244" s="129"/>
      <c r="JAI244" s="129"/>
      <c r="JAJ244" s="129"/>
      <c r="JAK244" s="129"/>
      <c r="JAL244" s="129"/>
      <c r="JAM244" s="129"/>
      <c r="JAN244" s="129"/>
      <c r="JAO244" s="129"/>
      <c r="JAP244" s="129"/>
      <c r="JAQ244" s="129"/>
      <c r="JAR244" s="129"/>
      <c r="JAS244" s="129"/>
      <c r="JAT244" s="129"/>
      <c r="JAU244" s="129"/>
      <c r="JAV244" s="129"/>
      <c r="JAW244" s="129"/>
      <c r="JAX244" s="129"/>
      <c r="JAY244" s="129"/>
      <c r="JAZ244" s="129"/>
      <c r="JBA244" s="129"/>
      <c r="JBB244" s="129"/>
      <c r="JBC244" s="129"/>
      <c r="JBD244" s="129"/>
      <c r="JBE244" s="129"/>
      <c r="JBF244" s="129"/>
      <c r="JBG244" s="129"/>
      <c r="JBH244" s="129"/>
      <c r="JBI244" s="129"/>
      <c r="JBJ244" s="129"/>
      <c r="JBK244" s="129"/>
      <c r="JBL244" s="129"/>
      <c r="JBM244" s="129"/>
      <c r="JBN244" s="129"/>
      <c r="JBO244" s="129"/>
      <c r="JBP244" s="129"/>
      <c r="JBQ244" s="129"/>
      <c r="JBR244" s="129"/>
      <c r="JBS244" s="129"/>
      <c r="JBT244" s="129"/>
      <c r="JBU244" s="129"/>
      <c r="JBV244" s="129"/>
      <c r="JBW244" s="129"/>
      <c r="JBX244" s="129"/>
      <c r="JBY244" s="129"/>
      <c r="JBZ244" s="129"/>
      <c r="JCA244" s="129"/>
      <c r="JCB244" s="129"/>
      <c r="JCC244" s="129"/>
      <c r="JCD244" s="129"/>
      <c r="JCE244" s="129"/>
      <c r="JCF244" s="129"/>
      <c r="JCG244" s="129"/>
      <c r="JCH244" s="129"/>
      <c r="JCI244" s="129"/>
      <c r="JCJ244" s="129"/>
      <c r="JCK244" s="129"/>
      <c r="JCL244" s="129"/>
      <c r="JCM244" s="129"/>
      <c r="JCN244" s="129"/>
      <c r="JCO244" s="129"/>
      <c r="JCP244" s="129"/>
      <c r="JCQ244" s="129"/>
      <c r="JCR244" s="129"/>
      <c r="JCS244" s="129"/>
      <c r="JCT244" s="129"/>
      <c r="JCU244" s="129"/>
      <c r="JCV244" s="129"/>
      <c r="JCW244" s="129"/>
      <c r="JCX244" s="129"/>
      <c r="JCY244" s="129"/>
      <c r="JCZ244" s="129"/>
      <c r="JDA244" s="129"/>
      <c r="JDB244" s="129"/>
      <c r="JDC244" s="129"/>
      <c r="JDD244" s="129"/>
      <c r="JDE244" s="129"/>
      <c r="JDF244" s="129"/>
      <c r="JDG244" s="129"/>
      <c r="JDH244" s="129"/>
      <c r="JDI244" s="129"/>
      <c r="JDJ244" s="129"/>
      <c r="JDK244" s="129"/>
      <c r="JDL244" s="129"/>
      <c r="JDM244" s="129"/>
      <c r="JDN244" s="129"/>
      <c r="JDO244" s="129"/>
      <c r="JDP244" s="129"/>
      <c r="JDQ244" s="129"/>
      <c r="JDR244" s="129"/>
      <c r="JDS244" s="129"/>
      <c r="JDT244" s="129"/>
      <c r="JDU244" s="129"/>
      <c r="JDV244" s="129"/>
      <c r="JDW244" s="129"/>
      <c r="JDX244" s="129"/>
      <c r="JDY244" s="129"/>
      <c r="JDZ244" s="129"/>
      <c r="JEA244" s="129"/>
      <c r="JEB244" s="129"/>
      <c r="JEC244" s="129"/>
      <c r="JED244" s="129"/>
      <c r="JEE244" s="129"/>
      <c r="JEF244" s="129"/>
      <c r="JEG244" s="129"/>
      <c r="JEH244" s="129"/>
      <c r="JEI244" s="129"/>
      <c r="JEJ244" s="129"/>
      <c r="JEK244" s="129"/>
      <c r="JEL244" s="129"/>
      <c r="JEM244" s="129"/>
      <c r="JEN244" s="129"/>
      <c r="JEO244" s="129"/>
      <c r="JEP244" s="129"/>
      <c r="JEQ244" s="129"/>
      <c r="JER244" s="129"/>
      <c r="JES244" s="129"/>
      <c r="JET244" s="129"/>
      <c r="JEU244" s="129"/>
      <c r="JEV244" s="129"/>
      <c r="JEW244" s="129"/>
      <c r="JEX244" s="129"/>
      <c r="JEY244" s="129"/>
      <c r="JEZ244" s="129"/>
      <c r="JFA244" s="129"/>
      <c r="JFB244" s="129"/>
      <c r="JFC244" s="129"/>
      <c r="JFD244" s="129"/>
      <c r="JFE244" s="129"/>
      <c r="JFF244" s="129"/>
      <c r="JFG244" s="129"/>
      <c r="JFH244" s="129"/>
      <c r="JFI244" s="129"/>
      <c r="JFJ244" s="129"/>
      <c r="JFK244" s="129"/>
      <c r="JFL244" s="129"/>
      <c r="JFM244" s="129"/>
      <c r="JFN244" s="129"/>
      <c r="JFO244" s="129"/>
      <c r="JFP244" s="129"/>
      <c r="JFQ244" s="129"/>
      <c r="JFR244" s="129"/>
      <c r="JFS244" s="129"/>
      <c r="JFT244" s="129"/>
      <c r="JFU244" s="129"/>
      <c r="JFV244" s="129"/>
      <c r="JFW244" s="129"/>
      <c r="JFX244" s="129"/>
      <c r="JFY244" s="129"/>
      <c r="JFZ244" s="129"/>
      <c r="JGA244" s="129"/>
      <c r="JGB244" s="129"/>
      <c r="JGC244" s="129"/>
      <c r="JGD244" s="129"/>
      <c r="JGE244" s="129"/>
      <c r="JGF244" s="129"/>
      <c r="JGG244" s="129"/>
      <c r="JGH244" s="129"/>
      <c r="JGI244" s="129"/>
      <c r="JGJ244" s="129"/>
      <c r="JGK244" s="129"/>
      <c r="JGL244" s="129"/>
      <c r="JGM244" s="129"/>
      <c r="JGN244" s="129"/>
      <c r="JGO244" s="129"/>
      <c r="JGP244" s="129"/>
      <c r="JGQ244" s="129"/>
      <c r="JGR244" s="129"/>
      <c r="JGS244" s="129"/>
      <c r="JGT244" s="129"/>
      <c r="JGU244" s="129"/>
      <c r="JGV244" s="129"/>
      <c r="JGW244" s="129"/>
      <c r="JGX244" s="129"/>
      <c r="JGY244" s="129"/>
      <c r="JGZ244" s="129"/>
      <c r="JHA244" s="129"/>
      <c r="JHB244" s="129"/>
      <c r="JHC244" s="129"/>
      <c r="JHD244" s="129"/>
      <c r="JHE244" s="129"/>
      <c r="JHF244" s="129"/>
      <c r="JHG244" s="129"/>
      <c r="JHH244" s="129"/>
      <c r="JHI244" s="129"/>
      <c r="JHJ244" s="129"/>
      <c r="JHK244" s="129"/>
      <c r="JHL244" s="129"/>
      <c r="JHM244" s="129"/>
      <c r="JHN244" s="129"/>
      <c r="JHO244" s="129"/>
      <c r="JHP244" s="129"/>
      <c r="JHQ244" s="129"/>
      <c r="JHR244" s="129"/>
      <c r="JHS244" s="129"/>
      <c r="JHT244" s="129"/>
      <c r="JHU244" s="129"/>
      <c r="JHV244" s="129"/>
      <c r="JHW244" s="129"/>
      <c r="JHX244" s="129"/>
      <c r="JHY244" s="129"/>
      <c r="JHZ244" s="129"/>
      <c r="JIA244" s="129"/>
      <c r="JIB244" s="129"/>
      <c r="JIC244" s="129"/>
      <c r="JID244" s="129"/>
      <c r="JIE244" s="129"/>
      <c r="JIF244" s="129"/>
      <c r="JIG244" s="129"/>
      <c r="JIH244" s="129"/>
      <c r="JII244" s="129"/>
      <c r="JIJ244" s="129"/>
      <c r="JIK244" s="129"/>
      <c r="JIL244" s="129"/>
      <c r="JIM244" s="129"/>
      <c r="JIN244" s="129"/>
      <c r="JIO244" s="129"/>
      <c r="JIP244" s="129"/>
      <c r="JIQ244" s="129"/>
      <c r="JIR244" s="129"/>
      <c r="JIS244" s="129"/>
      <c r="JIT244" s="129"/>
      <c r="JIU244" s="129"/>
      <c r="JIV244" s="129"/>
      <c r="JIW244" s="129"/>
      <c r="JIX244" s="129"/>
      <c r="JIY244" s="129"/>
      <c r="JIZ244" s="129"/>
      <c r="JJA244" s="129"/>
      <c r="JJB244" s="129"/>
      <c r="JJC244" s="129"/>
      <c r="JJD244" s="129"/>
      <c r="JJE244" s="129"/>
      <c r="JJF244" s="129"/>
      <c r="JJG244" s="129"/>
      <c r="JJH244" s="129"/>
      <c r="JJI244" s="129"/>
      <c r="JJJ244" s="129"/>
      <c r="JJK244" s="129"/>
      <c r="JJL244" s="129"/>
      <c r="JJM244" s="129"/>
      <c r="JJN244" s="129"/>
      <c r="JJO244" s="129"/>
      <c r="JJP244" s="129"/>
      <c r="JJQ244" s="129"/>
      <c r="JJR244" s="129"/>
      <c r="JJS244" s="129"/>
      <c r="JJT244" s="129"/>
      <c r="JJU244" s="129"/>
      <c r="JJV244" s="129"/>
      <c r="JJW244" s="129"/>
      <c r="JJX244" s="129"/>
      <c r="JJY244" s="129"/>
      <c r="JJZ244" s="129"/>
      <c r="JKA244" s="129"/>
      <c r="JKB244" s="129"/>
      <c r="JKC244" s="129"/>
      <c r="JKD244" s="129"/>
      <c r="JKE244" s="129"/>
      <c r="JKF244" s="129"/>
      <c r="JKG244" s="129"/>
      <c r="JKH244" s="129"/>
      <c r="JKI244" s="129"/>
      <c r="JKJ244" s="129"/>
      <c r="JKK244" s="129"/>
      <c r="JKL244" s="129"/>
      <c r="JKM244" s="129"/>
      <c r="JKN244" s="129"/>
      <c r="JKO244" s="129"/>
      <c r="JKP244" s="129"/>
      <c r="JKQ244" s="129"/>
      <c r="JKR244" s="129"/>
      <c r="JKS244" s="129"/>
      <c r="JKT244" s="129"/>
      <c r="JKU244" s="129"/>
      <c r="JKV244" s="129"/>
      <c r="JKW244" s="129"/>
      <c r="JKX244" s="129"/>
      <c r="JKY244" s="129"/>
      <c r="JKZ244" s="129"/>
      <c r="JLA244" s="129"/>
      <c r="JLB244" s="129"/>
      <c r="JLC244" s="129"/>
      <c r="JLD244" s="129"/>
      <c r="JLE244" s="129"/>
      <c r="JLF244" s="129"/>
      <c r="JLG244" s="129"/>
      <c r="JLH244" s="129"/>
      <c r="JLI244" s="129"/>
      <c r="JLJ244" s="129"/>
      <c r="JLK244" s="129"/>
      <c r="JLL244" s="129"/>
      <c r="JLM244" s="129"/>
      <c r="JLN244" s="129"/>
      <c r="JLO244" s="129"/>
      <c r="JLP244" s="129"/>
      <c r="JLQ244" s="129"/>
      <c r="JLR244" s="129"/>
      <c r="JLS244" s="129"/>
      <c r="JLT244" s="129"/>
      <c r="JLU244" s="129"/>
      <c r="JLV244" s="129"/>
      <c r="JLW244" s="129"/>
      <c r="JLX244" s="129"/>
      <c r="JLY244" s="129"/>
      <c r="JLZ244" s="129"/>
      <c r="JMA244" s="129"/>
      <c r="JMB244" s="129"/>
      <c r="JMC244" s="129"/>
      <c r="JMD244" s="129"/>
      <c r="JME244" s="129"/>
      <c r="JMF244" s="129"/>
      <c r="JMG244" s="129"/>
      <c r="JMH244" s="129"/>
      <c r="JMI244" s="129"/>
      <c r="JMJ244" s="129"/>
      <c r="JMK244" s="129"/>
      <c r="JML244" s="129"/>
      <c r="JMM244" s="129"/>
      <c r="JMN244" s="129"/>
      <c r="JMO244" s="129"/>
      <c r="JMP244" s="129"/>
      <c r="JMQ244" s="129"/>
      <c r="JMR244" s="129"/>
      <c r="JMS244" s="129"/>
      <c r="JMT244" s="129"/>
      <c r="JMU244" s="129"/>
      <c r="JMV244" s="129"/>
      <c r="JMW244" s="129"/>
      <c r="JMX244" s="129"/>
      <c r="JMY244" s="129"/>
      <c r="JMZ244" s="129"/>
      <c r="JNA244" s="129"/>
      <c r="JNB244" s="129"/>
      <c r="JNC244" s="129"/>
      <c r="JND244" s="129"/>
      <c r="JNE244" s="129"/>
      <c r="JNF244" s="129"/>
      <c r="JNG244" s="129"/>
      <c r="JNH244" s="129"/>
      <c r="JNI244" s="129"/>
      <c r="JNJ244" s="129"/>
      <c r="JNK244" s="129"/>
      <c r="JNL244" s="129"/>
      <c r="JNM244" s="129"/>
      <c r="JNN244" s="129"/>
      <c r="JNO244" s="129"/>
      <c r="JNP244" s="129"/>
      <c r="JNQ244" s="129"/>
      <c r="JNR244" s="129"/>
      <c r="JNS244" s="129"/>
      <c r="JNT244" s="129"/>
      <c r="JNU244" s="129"/>
      <c r="JNV244" s="129"/>
      <c r="JNW244" s="129"/>
      <c r="JNX244" s="129"/>
      <c r="JNY244" s="129"/>
      <c r="JNZ244" s="129"/>
      <c r="JOA244" s="129"/>
      <c r="JOB244" s="129"/>
      <c r="JOC244" s="129"/>
      <c r="JOD244" s="129"/>
      <c r="JOE244" s="129"/>
      <c r="JOF244" s="129"/>
      <c r="JOG244" s="129"/>
      <c r="JOH244" s="129"/>
      <c r="JOI244" s="129"/>
      <c r="JOJ244" s="129"/>
      <c r="JOK244" s="129"/>
      <c r="JOL244" s="129"/>
      <c r="JOM244" s="129"/>
      <c r="JON244" s="129"/>
      <c r="JOO244" s="129"/>
      <c r="JOP244" s="129"/>
      <c r="JOQ244" s="129"/>
      <c r="JOR244" s="129"/>
      <c r="JOS244" s="129"/>
      <c r="JOT244" s="129"/>
      <c r="JOU244" s="129"/>
      <c r="JOV244" s="129"/>
      <c r="JOW244" s="129"/>
      <c r="JOX244" s="129"/>
      <c r="JOY244" s="129"/>
      <c r="JOZ244" s="129"/>
      <c r="JPA244" s="129"/>
      <c r="JPB244" s="129"/>
      <c r="JPC244" s="129"/>
      <c r="JPD244" s="129"/>
      <c r="JPE244" s="129"/>
      <c r="JPF244" s="129"/>
      <c r="JPG244" s="129"/>
      <c r="JPH244" s="129"/>
      <c r="JPI244" s="129"/>
      <c r="JPJ244" s="129"/>
      <c r="JPK244" s="129"/>
      <c r="JPL244" s="129"/>
      <c r="JPM244" s="129"/>
      <c r="JPN244" s="129"/>
      <c r="JPO244" s="129"/>
      <c r="JPP244" s="129"/>
      <c r="JPQ244" s="129"/>
      <c r="JPR244" s="129"/>
      <c r="JPS244" s="129"/>
      <c r="JPT244" s="129"/>
      <c r="JPU244" s="129"/>
      <c r="JPV244" s="129"/>
      <c r="JPW244" s="129"/>
      <c r="JPX244" s="129"/>
      <c r="JPY244" s="129"/>
      <c r="JPZ244" s="129"/>
      <c r="JQA244" s="129"/>
      <c r="JQB244" s="129"/>
      <c r="JQC244" s="129"/>
      <c r="JQD244" s="129"/>
      <c r="JQE244" s="129"/>
      <c r="JQF244" s="129"/>
      <c r="JQG244" s="129"/>
      <c r="JQH244" s="129"/>
      <c r="JQI244" s="129"/>
      <c r="JQJ244" s="129"/>
      <c r="JQK244" s="129"/>
      <c r="JQL244" s="129"/>
      <c r="JQM244" s="129"/>
      <c r="JQN244" s="129"/>
      <c r="JQO244" s="129"/>
      <c r="JQP244" s="129"/>
      <c r="JQQ244" s="129"/>
      <c r="JQR244" s="129"/>
      <c r="JQS244" s="129"/>
      <c r="JQT244" s="129"/>
      <c r="JQU244" s="129"/>
      <c r="JQV244" s="129"/>
      <c r="JQW244" s="129"/>
      <c r="JQX244" s="129"/>
      <c r="JQY244" s="129"/>
      <c r="JQZ244" s="129"/>
      <c r="JRA244" s="129"/>
      <c r="JRB244" s="129"/>
      <c r="JRC244" s="129"/>
      <c r="JRD244" s="129"/>
      <c r="JRE244" s="129"/>
      <c r="JRF244" s="129"/>
      <c r="JRG244" s="129"/>
      <c r="JRH244" s="129"/>
      <c r="JRI244" s="129"/>
      <c r="JRJ244" s="129"/>
      <c r="JRK244" s="129"/>
      <c r="JRL244" s="129"/>
      <c r="JRM244" s="129"/>
      <c r="JRN244" s="129"/>
      <c r="JRO244" s="129"/>
      <c r="JRP244" s="129"/>
      <c r="JRQ244" s="129"/>
      <c r="JRR244" s="129"/>
      <c r="JRS244" s="129"/>
      <c r="JRT244" s="129"/>
      <c r="JRU244" s="129"/>
      <c r="JRV244" s="129"/>
      <c r="JRW244" s="129"/>
      <c r="JRX244" s="129"/>
      <c r="JRY244" s="129"/>
      <c r="JRZ244" s="129"/>
      <c r="JSA244" s="129"/>
      <c r="JSB244" s="129"/>
      <c r="JSC244" s="129"/>
      <c r="JSD244" s="129"/>
      <c r="JSE244" s="129"/>
      <c r="JSF244" s="129"/>
      <c r="JSG244" s="129"/>
      <c r="JSH244" s="129"/>
      <c r="JSI244" s="129"/>
      <c r="JSJ244" s="129"/>
      <c r="JSK244" s="129"/>
      <c r="JSL244" s="129"/>
      <c r="JSM244" s="129"/>
      <c r="JSN244" s="129"/>
      <c r="JSO244" s="129"/>
      <c r="JSP244" s="129"/>
      <c r="JSQ244" s="129"/>
      <c r="JSR244" s="129"/>
      <c r="JSS244" s="129"/>
      <c r="JST244" s="129"/>
      <c r="JSU244" s="129"/>
      <c r="JSV244" s="129"/>
      <c r="JSW244" s="129"/>
      <c r="JSX244" s="129"/>
      <c r="JSY244" s="129"/>
      <c r="JSZ244" s="129"/>
      <c r="JTA244" s="129"/>
      <c r="JTB244" s="129"/>
      <c r="JTC244" s="129"/>
      <c r="JTD244" s="129"/>
      <c r="JTE244" s="129"/>
      <c r="JTF244" s="129"/>
      <c r="JTG244" s="129"/>
      <c r="JTH244" s="129"/>
      <c r="JTI244" s="129"/>
      <c r="JTJ244" s="129"/>
      <c r="JTK244" s="129"/>
      <c r="JTL244" s="129"/>
      <c r="JTM244" s="129"/>
      <c r="JTN244" s="129"/>
      <c r="JTO244" s="129"/>
      <c r="JTP244" s="129"/>
      <c r="JTQ244" s="129"/>
      <c r="JTR244" s="129"/>
      <c r="JTS244" s="129"/>
      <c r="JTT244" s="129"/>
      <c r="JTU244" s="129"/>
      <c r="JTV244" s="129"/>
      <c r="JTW244" s="129"/>
      <c r="JTX244" s="129"/>
      <c r="JTY244" s="129"/>
      <c r="JTZ244" s="129"/>
      <c r="JUA244" s="129"/>
      <c r="JUB244" s="129"/>
      <c r="JUC244" s="129"/>
      <c r="JUD244" s="129"/>
      <c r="JUE244" s="129"/>
      <c r="JUF244" s="129"/>
      <c r="JUG244" s="129"/>
      <c r="JUH244" s="129"/>
      <c r="JUI244" s="129"/>
      <c r="JUJ244" s="129"/>
      <c r="JUK244" s="129"/>
      <c r="JUL244" s="129"/>
      <c r="JUM244" s="129"/>
      <c r="JUN244" s="129"/>
      <c r="JUO244" s="129"/>
      <c r="JUP244" s="129"/>
      <c r="JUQ244" s="129"/>
      <c r="JUR244" s="129"/>
      <c r="JUS244" s="129"/>
      <c r="JUT244" s="129"/>
      <c r="JUU244" s="129"/>
      <c r="JUV244" s="129"/>
      <c r="JUW244" s="129"/>
      <c r="JUX244" s="129"/>
      <c r="JUY244" s="129"/>
      <c r="JUZ244" s="129"/>
      <c r="JVA244" s="129"/>
      <c r="JVB244" s="129"/>
      <c r="JVC244" s="129"/>
      <c r="JVD244" s="129"/>
      <c r="JVE244" s="129"/>
      <c r="JVF244" s="129"/>
      <c r="JVG244" s="129"/>
      <c r="JVH244" s="129"/>
      <c r="JVI244" s="129"/>
      <c r="JVJ244" s="129"/>
      <c r="JVK244" s="129"/>
      <c r="JVL244" s="129"/>
      <c r="JVM244" s="129"/>
      <c r="JVN244" s="129"/>
      <c r="JVO244" s="129"/>
      <c r="JVP244" s="129"/>
      <c r="JVQ244" s="129"/>
      <c r="JVR244" s="129"/>
      <c r="JVS244" s="129"/>
      <c r="JVT244" s="129"/>
      <c r="JVU244" s="129"/>
      <c r="JVV244" s="129"/>
      <c r="JVW244" s="129"/>
      <c r="JVX244" s="129"/>
      <c r="JVY244" s="129"/>
      <c r="JVZ244" s="129"/>
      <c r="JWA244" s="129"/>
      <c r="JWB244" s="129"/>
      <c r="JWC244" s="129"/>
      <c r="JWD244" s="129"/>
      <c r="JWE244" s="129"/>
      <c r="JWF244" s="129"/>
      <c r="JWG244" s="129"/>
      <c r="JWH244" s="129"/>
      <c r="JWI244" s="129"/>
      <c r="JWJ244" s="129"/>
      <c r="JWK244" s="129"/>
      <c r="JWL244" s="129"/>
      <c r="JWM244" s="129"/>
      <c r="JWN244" s="129"/>
      <c r="JWO244" s="129"/>
      <c r="JWP244" s="129"/>
      <c r="JWQ244" s="129"/>
      <c r="JWR244" s="129"/>
      <c r="JWS244" s="129"/>
      <c r="JWT244" s="129"/>
      <c r="JWU244" s="129"/>
      <c r="JWV244" s="129"/>
      <c r="JWW244" s="129"/>
      <c r="JWX244" s="129"/>
      <c r="JWY244" s="129"/>
      <c r="JWZ244" s="129"/>
      <c r="JXA244" s="129"/>
      <c r="JXB244" s="129"/>
      <c r="JXC244" s="129"/>
      <c r="JXD244" s="129"/>
      <c r="JXE244" s="129"/>
      <c r="JXF244" s="129"/>
      <c r="JXG244" s="129"/>
      <c r="JXH244" s="129"/>
      <c r="JXI244" s="129"/>
      <c r="JXJ244" s="129"/>
      <c r="JXK244" s="129"/>
      <c r="JXL244" s="129"/>
      <c r="JXM244" s="129"/>
      <c r="JXN244" s="129"/>
      <c r="JXO244" s="129"/>
      <c r="JXP244" s="129"/>
      <c r="JXQ244" s="129"/>
      <c r="JXR244" s="129"/>
      <c r="JXS244" s="129"/>
      <c r="JXT244" s="129"/>
      <c r="JXU244" s="129"/>
      <c r="JXV244" s="129"/>
      <c r="JXW244" s="129"/>
      <c r="JXX244" s="129"/>
      <c r="JXY244" s="129"/>
      <c r="JXZ244" s="129"/>
      <c r="JYA244" s="129"/>
      <c r="JYB244" s="129"/>
      <c r="JYC244" s="129"/>
      <c r="JYD244" s="129"/>
      <c r="JYE244" s="129"/>
      <c r="JYF244" s="129"/>
      <c r="JYG244" s="129"/>
      <c r="JYH244" s="129"/>
      <c r="JYI244" s="129"/>
      <c r="JYJ244" s="129"/>
      <c r="JYK244" s="129"/>
      <c r="JYL244" s="129"/>
      <c r="JYM244" s="129"/>
      <c r="JYN244" s="129"/>
      <c r="JYO244" s="129"/>
      <c r="JYP244" s="129"/>
      <c r="JYQ244" s="129"/>
      <c r="JYR244" s="129"/>
      <c r="JYS244" s="129"/>
      <c r="JYT244" s="129"/>
      <c r="JYU244" s="129"/>
      <c r="JYV244" s="129"/>
      <c r="JYW244" s="129"/>
      <c r="JYX244" s="129"/>
      <c r="JYY244" s="129"/>
      <c r="JYZ244" s="129"/>
      <c r="JZA244" s="129"/>
      <c r="JZB244" s="129"/>
      <c r="JZC244" s="129"/>
      <c r="JZD244" s="129"/>
      <c r="JZE244" s="129"/>
      <c r="JZF244" s="129"/>
      <c r="JZG244" s="129"/>
      <c r="JZH244" s="129"/>
      <c r="JZI244" s="129"/>
      <c r="JZJ244" s="129"/>
      <c r="JZK244" s="129"/>
      <c r="JZL244" s="129"/>
      <c r="JZM244" s="129"/>
      <c r="JZN244" s="129"/>
      <c r="JZO244" s="129"/>
      <c r="JZP244" s="129"/>
      <c r="JZQ244" s="129"/>
      <c r="JZR244" s="129"/>
      <c r="JZS244" s="129"/>
      <c r="JZT244" s="129"/>
      <c r="JZU244" s="129"/>
      <c r="JZV244" s="129"/>
      <c r="JZW244" s="129"/>
      <c r="JZX244" s="129"/>
      <c r="JZY244" s="129"/>
      <c r="JZZ244" s="129"/>
      <c r="KAA244" s="129"/>
      <c r="KAB244" s="129"/>
      <c r="KAC244" s="129"/>
      <c r="KAD244" s="129"/>
      <c r="KAE244" s="129"/>
      <c r="KAF244" s="129"/>
      <c r="KAG244" s="129"/>
      <c r="KAH244" s="129"/>
      <c r="KAI244" s="129"/>
      <c r="KAJ244" s="129"/>
      <c r="KAK244" s="129"/>
      <c r="KAL244" s="129"/>
      <c r="KAM244" s="129"/>
      <c r="KAN244" s="129"/>
      <c r="KAO244" s="129"/>
      <c r="KAP244" s="129"/>
      <c r="KAQ244" s="129"/>
      <c r="KAR244" s="129"/>
      <c r="KAS244" s="129"/>
      <c r="KAT244" s="129"/>
      <c r="KAU244" s="129"/>
      <c r="KAV244" s="129"/>
      <c r="KAW244" s="129"/>
      <c r="KAX244" s="129"/>
      <c r="KAY244" s="129"/>
      <c r="KAZ244" s="129"/>
      <c r="KBA244" s="129"/>
      <c r="KBB244" s="129"/>
      <c r="KBC244" s="129"/>
      <c r="KBD244" s="129"/>
      <c r="KBE244" s="129"/>
      <c r="KBF244" s="129"/>
      <c r="KBG244" s="129"/>
      <c r="KBH244" s="129"/>
      <c r="KBI244" s="129"/>
      <c r="KBJ244" s="129"/>
      <c r="KBK244" s="129"/>
      <c r="KBL244" s="129"/>
      <c r="KBM244" s="129"/>
      <c r="KBN244" s="129"/>
      <c r="KBO244" s="129"/>
      <c r="KBP244" s="129"/>
      <c r="KBQ244" s="129"/>
      <c r="KBR244" s="129"/>
      <c r="KBS244" s="129"/>
      <c r="KBT244" s="129"/>
      <c r="KBU244" s="129"/>
      <c r="KBV244" s="129"/>
      <c r="KBW244" s="129"/>
      <c r="KBX244" s="129"/>
      <c r="KBY244" s="129"/>
      <c r="KBZ244" s="129"/>
      <c r="KCA244" s="129"/>
      <c r="KCB244" s="129"/>
      <c r="KCC244" s="129"/>
      <c r="KCD244" s="129"/>
      <c r="KCE244" s="129"/>
      <c r="KCF244" s="129"/>
      <c r="KCG244" s="129"/>
      <c r="KCH244" s="129"/>
      <c r="KCI244" s="129"/>
      <c r="KCJ244" s="129"/>
      <c r="KCK244" s="129"/>
      <c r="KCL244" s="129"/>
      <c r="KCM244" s="129"/>
      <c r="KCN244" s="129"/>
      <c r="KCO244" s="129"/>
      <c r="KCP244" s="129"/>
      <c r="KCQ244" s="129"/>
      <c r="KCR244" s="129"/>
      <c r="KCS244" s="129"/>
      <c r="KCT244" s="129"/>
      <c r="KCU244" s="129"/>
      <c r="KCV244" s="129"/>
      <c r="KCW244" s="129"/>
      <c r="KCX244" s="129"/>
      <c r="KCY244" s="129"/>
      <c r="KCZ244" s="129"/>
      <c r="KDA244" s="129"/>
      <c r="KDB244" s="129"/>
      <c r="KDC244" s="129"/>
      <c r="KDD244" s="129"/>
      <c r="KDE244" s="129"/>
      <c r="KDF244" s="129"/>
      <c r="KDG244" s="129"/>
      <c r="KDH244" s="129"/>
      <c r="KDI244" s="129"/>
      <c r="KDJ244" s="129"/>
      <c r="KDK244" s="129"/>
      <c r="KDL244" s="129"/>
      <c r="KDM244" s="129"/>
      <c r="KDN244" s="129"/>
      <c r="KDO244" s="129"/>
      <c r="KDP244" s="129"/>
      <c r="KDQ244" s="129"/>
      <c r="KDR244" s="129"/>
      <c r="KDS244" s="129"/>
      <c r="KDT244" s="129"/>
      <c r="KDU244" s="129"/>
      <c r="KDV244" s="129"/>
      <c r="KDW244" s="129"/>
      <c r="KDX244" s="129"/>
      <c r="KDY244" s="129"/>
      <c r="KDZ244" s="129"/>
      <c r="KEA244" s="129"/>
      <c r="KEB244" s="129"/>
      <c r="KEC244" s="129"/>
      <c r="KED244" s="129"/>
      <c r="KEE244" s="129"/>
      <c r="KEF244" s="129"/>
      <c r="KEG244" s="129"/>
      <c r="KEH244" s="129"/>
      <c r="KEI244" s="129"/>
      <c r="KEJ244" s="129"/>
      <c r="KEK244" s="129"/>
      <c r="KEL244" s="129"/>
      <c r="KEM244" s="129"/>
      <c r="KEN244" s="129"/>
      <c r="KEO244" s="129"/>
      <c r="KEP244" s="129"/>
      <c r="KEQ244" s="129"/>
      <c r="KER244" s="129"/>
      <c r="KES244" s="129"/>
      <c r="KET244" s="129"/>
      <c r="KEU244" s="129"/>
      <c r="KEV244" s="129"/>
      <c r="KEW244" s="129"/>
      <c r="KEX244" s="129"/>
      <c r="KEY244" s="129"/>
      <c r="KEZ244" s="129"/>
      <c r="KFA244" s="129"/>
      <c r="KFB244" s="129"/>
      <c r="KFC244" s="129"/>
      <c r="KFD244" s="129"/>
      <c r="KFE244" s="129"/>
      <c r="KFF244" s="129"/>
      <c r="KFG244" s="129"/>
      <c r="KFH244" s="129"/>
      <c r="KFI244" s="129"/>
      <c r="KFJ244" s="129"/>
      <c r="KFK244" s="129"/>
      <c r="KFL244" s="129"/>
      <c r="KFM244" s="129"/>
      <c r="KFN244" s="129"/>
      <c r="KFO244" s="129"/>
      <c r="KFP244" s="129"/>
      <c r="KFQ244" s="129"/>
      <c r="KFR244" s="129"/>
      <c r="KFS244" s="129"/>
      <c r="KFT244" s="129"/>
      <c r="KFU244" s="129"/>
      <c r="KFV244" s="129"/>
      <c r="KFW244" s="129"/>
      <c r="KFX244" s="129"/>
      <c r="KFY244" s="129"/>
      <c r="KFZ244" s="129"/>
      <c r="KGA244" s="129"/>
      <c r="KGB244" s="129"/>
      <c r="KGC244" s="129"/>
      <c r="KGD244" s="129"/>
      <c r="KGE244" s="129"/>
      <c r="KGF244" s="129"/>
      <c r="KGG244" s="129"/>
      <c r="KGH244" s="129"/>
      <c r="KGI244" s="129"/>
      <c r="KGJ244" s="129"/>
      <c r="KGK244" s="129"/>
      <c r="KGL244" s="129"/>
      <c r="KGM244" s="129"/>
      <c r="KGN244" s="129"/>
      <c r="KGO244" s="129"/>
      <c r="KGP244" s="129"/>
      <c r="KGQ244" s="129"/>
      <c r="KGR244" s="129"/>
      <c r="KGS244" s="129"/>
      <c r="KGT244" s="129"/>
      <c r="KGU244" s="129"/>
      <c r="KGV244" s="129"/>
      <c r="KGW244" s="129"/>
      <c r="KGX244" s="129"/>
      <c r="KGY244" s="129"/>
      <c r="KGZ244" s="129"/>
      <c r="KHA244" s="129"/>
      <c r="KHB244" s="129"/>
      <c r="KHC244" s="129"/>
      <c r="KHD244" s="129"/>
      <c r="KHE244" s="129"/>
      <c r="KHF244" s="129"/>
      <c r="KHG244" s="129"/>
      <c r="KHH244" s="129"/>
      <c r="KHI244" s="129"/>
      <c r="KHJ244" s="129"/>
      <c r="KHK244" s="129"/>
      <c r="KHL244" s="129"/>
      <c r="KHM244" s="129"/>
      <c r="KHN244" s="129"/>
      <c r="KHO244" s="129"/>
      <c r="KHP244" s="129"/>
      <c r="KHQ244" s="129"/>
      <c r="KHR244" s="129"/>
      <c r="KHS244" s="129"/>
      <c r="KHT244" s="129"/>
      <c r="KHU244" s="129"/>
      <c r="KHV244" s="129"/>
      <c r="KHW244" s="129"/>
      <c r="KHX244" s="129"/>
      <c r="KHY244" s="129"/>
      <c r="KHZ244" s="129"/>
      <c r="KIA244" s="129"/>
      <c r="KIB244" s="129"/>
      <c r="KIC244" s="129"/>
      <c r="KID244" s="129"/>
      <c r="KIE244" s="129"/>
      <c r="KIF244" s="129"/>
      <c r="KIG244" s="129"/>
      <c r="KIH244" s="129"/>
      <c r="KII244" s="129"/>
      <c r="KIJ244" s="129"/>
      <c r="KIK244" s="129"/>
      <c r="KIL244" s="129"/>
      <c r="KIM244" s="129"/>
      <c r="KIN244" s="129"/>
      <c r="KIO244" s="129"/>
      <c r="KIP244" s="129"/>
      <c r="KIQ244" s="129"/>
      <c r="KIR244" s="129"/>
      <c r="KIS244" s="129"/>
      <c r="KIT244" s="129"/>
      <c r="KIU244" s="129"/>
      <c r="KIV244" s="129"/>
      <c r="KIW244" s="129"/>
      <c r="KIX244" s="129"/>
      <c r="KIY244" s="129"/>
      <c r="KIZ244" s="129"/>
      <c r="KJA244" s="129"/>
      <c r="KJB244" s="129"/>
      <c r="KJC244" s="129"/>
      <c r="KJD244" s="129"/>
      <c r="KJE244" s="129"/>
      <c r="KJF244" s="129"/>
      <c r="KJG244" s="129"/>
      <c r="KJH244" s="129"/>
      <c r="KJI244" s="129"/>
      <c r="KJJ244" s="129"/>
      <c r="KJK244" s="129"/>
      <c r="KJL244" s="129"/>
      <c r="KJM244" s="129"/>
      <c r="KJN244" s="129"/>
      <c r="KJO244" s="129"/>
      <c r="KJP244" s="129"/>
      <c r="KJQ244" s="129"/>
      <c r="KJR244" s="129"/>
      <c r="KJS244" s="129"/>
      <c r="KJT244" s="129"/>
      <c r="KJU244" s="129"/>
      <c r="KJV244" s="129"/>
      <c r="KJW244" s="129"/>
      <c r="KJX244" s="129"/>
      <c r="KJY244" s="129"/>
      <c r="KJZ244" s="129"/>
      <c r="KKA244" s="129"/>
      <c r="KKB244" s="129"/>
      <c r="KKC244" s="129"/>
      <c r="KKD244" s="129"/>
      <c r="KKE244" s="129"/>
      <c r="KKF244" s="129"/>
      <c r="KKG244" s="129"/>
      <c r="KKH244" s="129"/>
      <c r="KKI244" s="129"/>
      <c r="KKJ244" s="129"/>
      <c r="KKK244" s="129"/>
      <c r="KKL244" s="129"/>
      <c r="KKM244" s="129"/>
      <c r="KKN244" s="129"/>
      <c r="KKO244" s="129"/>
      <c r="KKP244" s="129"/>
      <c r="KKQ244" s="129"/>
      <c r="KKR244" s="129"/>
      <c r="KKS244" s="129"/>
      <c r="KKT244" s="129"/>
      <c r="KKU244" s="129"/>
      <c r="KKV244" s="129"/>
      <c r="KKW244" s="129"/>
      <c r="KKX244" s="129"/>
      <c r="KKY244" s="129"/>
      <c r="KKZ244" s="129"/>
      <c r="KLA244" s="129"/>
      <c r="KLB244" s="129"/>
      <c r="KLC244" s="129"/>
      <c r="KLD244" s="129"/>
      <c r="KLE244" s="129"/>
      <c r="KLF244" s="129"/>
      <c r="KLG244" s="129"/>
      <c r="KLH244" s="129"/>
      <c r="KLI244" s="129"/>
      <c r="KLJ244" s="129"/>
      <c r="KLK244" s="129"/>
      <c r="KLL244" s="129"/>
      <c r="KLM244" s="129"/>
      <c r="KLN244" s="129"/>
      <c r="KLO244" s="129"/>
      <c r="KLP244" s="129"/>
      <c r="KLQ244" s="129"/>
      <c r="KLR244" s="129"/>
      <c r="KLS244" s="129"/>
      <c r="KLT244" s="129"/>
      <c r="KLU244" s="129"/>
      <c r="KLV244" s="129"/>
      <c r="KLW244" s="129"/>
      <c r="KLX244" s="129"/>
      <c r="KLY244" s="129"/>
      <c r="KLZ244" s="129"/>
      <c r="KMA244" s="129"/>
      <c r="KMB244" s="129"/>
      <c r="KMC244" s="129"/>
      <c r="KMD244" s="129"/>
      <c r="KME244" s="129"/>
      <c r="KMF244" s="129"/>
      <c r="KMG244" s="129"/>
      <c r="KMH244" s="129"/>
      <c r="KMI244" s="129"/>
      <c r="KMJ244" s="129"/>
      <c r="KMK244" s="129"/>
      <c r="KML244" s="129"/>
      <c r="KMM244" s="129"/>
      <c r="KMN244" s="129"/>
      <c r="KMO244" s="129"/>
      <c r="KMP244" s="129"/>
      <c r="KMQ244" s="129"/>
      <c r="KMR244" s="129"/>
      <c r="KMS244" s="129"/>
      <c r="KMT244" s="129"/>
      <c r="KMU244" s="129"/>
      <c r="KMV244" s="129"/>
      <c r="KMW244" s="129"/>
      <c r="KMX244" s="129"/>
      <c r="KMY244" s="129"/>
      <c r="KMZ244" s="129"/>
      <c r="KNA244" s="129"/>
      <c r="KNB244" s="129"/>
      <c r="KNC244" s="129"/>
      <c r="KND244" s="129"/>
      <c r="KNE244" s="129"/>
      <c r="KNF244" s="129"/>
      <c r="KNG244" s="129"/>
      <c r="KNH244" s="129"/>
      <c r="KNI244" s="129"/>
      <c r="KNJ244" s="129"/>
      <c r="KNK244" s="129"/>
      <c r="KNL244" s="129"/>
      <c r="KNM244" s="129"/>
      <c r="KNN244" s="129"/>
      <c r="KNO244" s="129"/>
      <c r="KNP244" s="129"/>
      <c r="KNQ244" s="129"/>
      <c r="KNR244" s="129"/>
      <c r="KNS244" s="129"/>
      <c r="KNT244" s="129"/>
      <c r="KNU244" s="129"/>
      <c r="KNV244" s="129"/>
      <c r="KNW244" s="129"/>
      <c r="KNX244" s="129"/>
      <c r="KNY244" s="129"/>
      <c r="KNZ244" s="129"/>
      <c r="KOA244" s="129"/>
      <c r="KOB244" s="129"/>
      <c r="KOC244" s="129"/>
      <c r="KOD244" s="129"/>
      <c r="KOE244" s="129"/>
      <c r="KOF244" s="129"/>
      <c r="KOG244" s="129"/>
      <c r="KOH244" s="129"/>
      <c r="KOI244" s="129"/>
      <c r="KOJ244" s="129"/>
      <c r="KOK244" s="129"/>
      <c r="KOL244" s="129"/>
      <c r="KOM244" s="129"/>
      <c r="KON244" s="129"/>
      <c r="KOO244" s="129"/>
      <c r="KOP244" s="129"/>
      <c r="KOQ244" s="129"/>
      <c r="KOR244" s="129"/>
      <c r="KOS244" s="129"/>
      <c r="KOT244" s="129"/>
      <c r="KOU244" s="129"/>
      <c r="KOV244" s="129"/>
      <c r="KOW244" s="129"/>
      <c r="KOX244" s="129"/>
      <c r="KOY244" s="129"/>
      <c r="KOZ244" s="129"/>
      <c r="KPA244" s="129"/>
      <c r="KPB244" s="129"/>
      <c r="KPC244" s="129"/>
      <c r="KPD244" s="129"/>
      <c r="KPE244" s="129"/>
      <c r="KPF244" s="129"/>
      <c r="KPG244" s="129"/>
      <c r="KPH244" s="129"/>
      <c r="KPI244" s="129"/>
      <c r="KPJ244" s="129"/>
      <c r="KPK244" s="129"/>
      <c r="KPL244" s="129"/>
      <c r="KPM244" s="129"/>
      <c r="KPN244" s="129"/>
      <c r="KPO244" s="129"/>
      <c r="KPP244" s="129"/>
      <c r="KPQ244" s="129"/>
      <c r="KPR244" s="129"/>
      <c r="KPS244" s="129"/>
      <c r="KPT244" s="129"/>
      <c r="KPU244" s="129"/>
      <c r="KPV244" s="129"/>
      <c r="KPW244" s="129"/>
      <c r="KPX244" s="129"/>
      <c r="KPY244" s="129"/>
      <c r="KPZ244" s="129"/>
      <c r="KQA244" s="129"/>
      <c r="KQB244" s="129"/>
      <c r="KQC244" s="129"/>
      <c r="KQD244" s="129"/>
      <c r="KQE244" s="129"/>
      <c r="KQF244" s="129"/>
      <c r="KQG244" s="129"/>
      <c r="KQH244" s="129"/>
      <c r="KQI244" s="129"/>
      <c r="KQJ244" s="129"/>
      <c r="KQK244" s="129"/>
      <c r="KQL244" s="129"/>
      <c r="KQM244" s="129"/>
      <c r="KQN244" s="129"/>
      <c r="KQO244" s="129"/>
      <c r="KQP244" s="129"/>
      <c r="KQQ244" s="129"/>
      <c r="KQR244" s="129"/>
      <c r="KQS244" s="129"/>
      <c r="KQT244" s="129"/>
      <c r="KQU244" s="129"/>
      <c r="KQV244" s="129"/>
      <c r="KQW244" s="129"/>
      <c r="KQX244" s="129"/>
      <c r="KQY244" s="129"/>
      <c r="KQZ244" s="129"/>
      <c r="KRA244" s="129"/>
      <c r="KRB244" s="129"/>
      <c r="KRC244" s="129"/>
      <c r="KRD244" s="129"/>
      <c r="KRE244" s="129"/>
      <c r="KRF244" s="129"/>
      <c r="KRG244" s="129"/>
      <c r="KRH244" s="129"/>
      <c r="KRI244" s="129"/>
      <c r="KRJ244" s="129"/>
      <c r="KRK244" s="129"/>
      <c r="KRL244" s="129"/>
      <c r="KRM244" s="129"/>
      <c r="KRN244" s="129"/>
      <c r="KRO244" s="129"/>
      <c r="KRP244" s="129"/>
      <c r="KRQ244" s="129"/>
      <c r="KRR244" s="129"/>
      <c r="KRS244" s="129"/>
      <c r="KRT244" s="129"/>
      <c r="KRU244" s="129"/>
      <c r="KRV244" s="129"/>
      <c r="KRW244" s="129"/>
      <c r="KRX244" s="129"/>
      <c r="KRY244" s="129"/>
      <c r="KRZ244" s="129"/>
      <c r="KSA244" s="129"/>
      <c r="KSB244" s="129"/>
      <c r="KSC244" s="129"/>
      <c r="KSD244" s="129"/>
      <c r="KSE244" s="129"/>
      <c r="KSF244" s="129"/>
      <c r="KSG244" s="129"/>
      <c r="KSH244" s="129"/>
      <c r="KSI244" s="129"/>
      <c r="KSJ244" s="129"/>
      <c r="KSK244" s="129"/>
      <c r="KSL244" s="129"/>
      <c r="KSM244" s="129"/>
      <c r="KSN244" s="129"/>
      <c r="KSO244" s="129"/>
      <c r="KSP244" s="129"/>
      <c r="KSQ244" s="129"/>
      <c r="KSR244" s="129"/>
      <c r="KSS244" s="129"/>
      <c r="KST244" s="129"/>
      <c r="KSU244" s="129"/>
      <c r="KSV244" s="129"/>
      <c r="KSW244" s="129"/>
      <c r="KSX244" s="129"/>
      <c r="KSY244" s="129"/>
      <c r="KSZ244" s="129"/>
      <c r="KTA244" s="129"/>
      <c r="KTB244" s="129"/>
      <c r="KTC244" s="129"/>
      <c r="KTD244" s="129"/>
      <c r="KTE244" s="129"/>
      <c r="KTF244" s="129"/>
      <c r="KTG244" s="129"/>
      <c r="KTH244" s="129"/>
      <c r="KTI244" s="129"/>
      <c r="KTJ244" s="129"/>
      <c r="KTK244" s="129"/>
      <c r="KTL244" s="129"/>
      <c r="KTM244" s="129"/>
      <c r="KTN244" s="129"/>
      <c r="KTO244" s="129"/>
      <c r="KTP244" s="129"/>
      <c r="KTQ244" s="129"/>
      <c r="KTR244" s="129"/>
      <c r="KTS244" s="129"/>
      <c r="KTT244" s="129"/>
      <c r="KTU244" s="129"/>
      <c r="KTV244" s="129"/>
      <c r="KTW244" s="129"/>
      <c r="KTX244" s="129"/>
      <c r="KTY244" s="129"/>
      <c r="KTZ244" s="129"/>
      <c r="KUA244" s="129"/>
      <c r="KUB244" s="129"/>
      <c r="KUC244" s="129"/>
      <c r="KUD244" s="129"/>
      <c r="KUE244" s="129"/>
      <c r="KUF244" s="129"/>
      <c r="KUG244" s="129"/>
      <c r="KUH244" s="129"/>
      <c r="KUI244" s="129"/>
      <c r="KUJ244" s="129"/>
      <c r="KUK244" s="129"/>
      <c r="KUL244" s="129"/>
      <c r="KUM244" s="129"/>
      <c r="KUN244" s="129"/>
      <c r="KUO244" s="129"/>
      <c r="KUP244" s="129"/>
      <c r="KUQ244" s="129"/>
      <c r="KUR244" s="129"/>
      <c r="KUS244" s="129"/>
      <c r="KUT244" s="129"/>
      <c r="KUU244" s="129"/>
      <c r="KUV244" s="129"/>
      <c r="KUW244" s="129"/>
      <c r="KUX244" s="129"/>
      <c r="KUY244" s="129"/>
      <c r="KUZ244" s="129"/>
      <c r="KVA244" s="129"/>
      <c r="KVB244" s="129"/>
      <c r="KVC244" s="129"/>
      <c r="KVD244" s="129"/>
      <c r="KVE244" s="129"/>
      <c r="KVF244" s="129"/>
      <c r="KVG244" s="129"/>
      <c r="KVH244" s="129"/>
      <c r="KVI244" s="129"/>
      <c r="KVJ244" s="129"/>
      <c r="KVK244" s="129"/>
      <c r="KVL244" s="129"/>
      <c r="KVM244" s="129"/>
      <c r="KVN244" s="129"/>
      <c r="KVO244" s="129"/>
      <c r="KVP244" s="129"/>
      <c r="KVQ244" s="129"/>
      <c r="KVR244" s="129"/>
      <c r="KVS244" s="129"/>
      <c r="KVT244" s="129"/>
      <c r="KVU244" s="129"/>
      <c r="KVV244" s="129"/>
      <c r="KVW244" s="129"/>
      <c r="KVX244" s="129"/>
      <c r="KVY244" s="129"/>
      <c r="KVZ244" s="129"/>
      <c r="KWA244" s="129"/>
      <c r="KWB244" s="129"/>
      <c r="KWC244" s="129"/>
      <c r="KWD244" s="129"/>
      <c r="KWE244" s="129"/>
      <c r="KWF244" s="129"/>
      <c r="KWG244" s="129"/>
      <c r="KWH244" s="129"/>
      <c r="KWI244" s="129"/>
      <c r="KWJ244" s="129"/>
      <c r="KWK244" s="129"/>
      <c r="KWL244" s="129"/>
      <c r="KWM244" s="129"/>
      <c r="KWN244" s="129"/>
      <c r="KWO244" s="129"/>
      <c r="KWP244" s="129"/>
      <c r="KWQ244" s="129"/>
      <c r="KWR244" s="129"/>
      <c r="KWS244" s="129"/>
      <c r="KWT244" s="129"/>
      <c r="KWU244" s="129"/>
      <c r="KWV244" s="129"/>
      <c r="KWW244" s="129"/>
      <c r="KWX244" s="129"/>
      <c r="KWY244" s="129"/>
      <c r="KWZ244" s="129"/>
      <c r="KXA244" s="129"/>
      <c r="KXB244" s="129"/>
      <c r="KXC244" s="129"/>
      <c r="KXD244" s="129"/>
      <c r="KXE244" s="129"/>
      <c r="KXF244" s="129"/>
      <c r="KXG244" s="129"/>
      <c r="KXH244" s="129"/>
      <c r="KXI244" s="129"/>
      <c r="KXJ244" s="129"/>
      <c r="KXK244" s="129"/>
      <c r="KXL244" s="129"/>
      <c r="KXM244" s="129"/>
      <c r="KXN244" s="129"/>
      <c r="KXO244" s="129"/>
      <c r="KXP244" s="129"/>
      <c r="KXQ244" s="129"/>
      <c r="KXR244" s="129"/>
      <c r="KXS244" s="129"/>
      <c r="KXT244" s="129"/>
      <c r="KXU244" s="129"/>
      <c r="KXV244" s="129"/>
      <c r="KXW244" s="129"/>
      <c r="KXX244" s="129"/>
      <c r="KXY244" s="129"/>
      <c r="KXZ244" s="129"/>
      <c r="KYA244" s="129"/>
      <c r="KYB244" s="129"/>
      <c r="KYC244" s="129"/>
      <c r="KYD244" s="129"/>
      <c r="KYE244" s="129"/>
      <c r="KYF244" s="129"/>
      <c r="KYG244" s="129"/>
      <c r="KYH244" s="129"/>
      <c r="KYI244" s="129"/>
      <c r="KYJ244" s="129"/>
      <c r="KYK244" s="129"/>
      <c r="KYL244" s="129"/>
      <c r="KYM244" s="129"/>
      <c r="KYN244" s="129"/>
      <c r="KYO244" s="129"/>
      <c r="KYP244" s="129"/>
      <c r="KYQ244" s="129"/>
      <c r="KYR244" s="129"/>
      <c r="KYS244" s="129"/>
      <c r="KYT244" s="129"/>
      <c r="KYU244" s="129"/>
      <c r="KYV244" s="129"/>
      <c r="KYW244" s="129"/>
      <c r="KYX244" s="129"/>
      <c r="KYY244" s="129"/>
      <c r="KYZ244" s="129"/>
      <c r="KZA244" s="129"/>
      <c r="KZB244" s="129"/>
      <c r="KZC244" s="129"/>
      <c r="KZD244" s="129"/>
      <c r="KZE244" s="129"/>
      <c r="KZF244" s="129"/>
      <c r="KZG244" s="129"/>
      <c r="KZH244" s="129"/>
      <c r="KZI244" s="129"/>
      <c r="KZJ244" s="129"/>
      <c r="KZK244" s="129"/>
      <c r="KZL244" s="129"/>
      <c r="KZM244" s="129"/>
      <c r="KZN244" s="129"/>
      <c r="KZO244" s="129"/>
      <c r="KZP244" s="129"/>
      <c r="KZQ244" s="129"/>
      <c r="KZR244" s="129"/>
      <c r="KZS244" s="129"/>
      <c r="KZT244" s="129"/>
      <c r="KZU244" s="129"/>
      <c r="KZV244" s="129"/>
      <c r="KZW244" s="129"/>
      <c r="KZX244" s="129"/>
      <c r="KZY244" s="129"/>
      <c r="KZZ244" s="129"/>
      <c r="LAA244" s="129"/>
      <c r="LAB244" s="129"/>
      <c r="LAC244" s="129"/>
      <c r="LAD244" s="129"/>
      <c r="LAE244" s="129"/>
      <c r="LAF244" s="129"/>
      <c r="LAG244" s="129"/>
      <c r="LAH244" s="129"/>
      <c r="LAI244" s="129"/>
      <c r="LAJ244" s="129"/>
      <c r="LAK244" s="129"/>
      <c r="LAL244" s="129"/>
      <c r="LAM244" s="129"/>
      <c r="LAN244" s="129"/>
      <c r="LAO244" s="129"/>
      <c r="LAP244" s="129"/>
      <c r="LAQ244" s="129"/>
      <c r="LAR244" s="129"/>
      <c r="LAS244" s="129"/>
      <c r="LAT244" s="129"/>
      <c r="LAU244" s="129"/>
      <c r="LAV244" s="129"/>
      <c r="LAW244" s="129"/>
      <c r="LAX244" s="129"/>
      <c r="LAY244" s="129"/>
      <c r="LAZ244" s="129"/>
      <c r="LBA244" s="129"/>
      <c r="LBB244" s="129"/>
      <c r="LBC244" s="129"/>
      <c r="LBD244" s="129"/>
      <c r="LBE244" s="129"/>
      <c r="LBF244" s="129"/>
      <c r="LBG244" s="129"/>
      <c r="LBH244" s="129"/>
      <c r="LBI244" s="129"/>
      <c r="LBJ244" s="129"/>
      <c r="LBK244" s="129"/>
      <c r="LBL244" s="129"/>
      <c r="LBM244" s="129"/>
      <c r="LBN244" s="129"/>
      <c r="LBO244" s="129"/>
      <c r="LBP244" s="129"/>
      <c r="LBQ244" s="129"/>
      <c r="LBR244" s="129"/>
      <c r="LBS244" s="129"/>
      <c r="LBT244" s="129"/>
      <c r="LBU244" s="129"/>
      <c r="LBV244" s="129"/>
      <c r="LBW244" s="129"/>
      <c r="LBX244" s="129"/>
      <c r="LBY244" s="129"/>
      <c r="LBZ244" s="129"/>
      <c r="LCA244" s="129"/>
      <c r="LCB244" s="129"/>
      <c r="LCC244" s="129"/>
      <c r="LCD244" s="129"/>
      <c r="LCE244" s="129"/>
      <c r="LCF244" s="129"/>
      <c r="LCG244" s="129"/>
      <c r="LCH244" s="129"/>
      <c r="LCI244" s="129"/>
      <c r="LCJ244" s="129"/>
      <c r="LCK244" s="129"/>
      <c r="LCL244" s="129"/>
      <c r="LCM244" s="129"/>
      <c r="LCN244" s="129"/>
      <c r="LCO244" s="129"/>
      <c r="LCP244" s="129"/>
      <c r="LCQ244" s="129"/>
      <c r="LCR244" s="129"/>
      <c r="LCS244" s="129"/>
      <c r="LCT244" s="129"/>
      <c r="LCU244" s="129"/>
      <c r="LCV244" s="129"/>
      <c r="LCW244" s="129"/>
      <c r="LCX244" s="129"/>
      <c r="LCY244" s="129"/>
      <c r="LCZ244" s="129"/>
      <c r="LDA244" s="129"/>
      <c r="LDB244" s="129"/>
      <c r="LDC244" s="129"/>
      <c r="LDD244" s="129"/>
      <c r="LDE244" s="129"/>
      <c r="LDF244" s="129"/>
      <c r="LDG244" s="129"/>
      <c r="LDH244" s="129"/>
      <c r="LDI244" s="129"/>
      <c r="LDJ244" s="129"/>
      <c r="LDK244" s="129"/>
      <c r="LDL244" s="129"/>
      <c r="LDM244" s="129"/>
      <c r="LDN244" s="129"/>
      <c r="LDO244" s="129"/>
      <c r="LDP244" s="129"/>
      <c r="LDQ244" s="129"/>
      <c r="LDR244" s="129"/>
      <c r="LDS244" s="129"/>
      <c r="LDT244" s="129"/>
      <c r="LDU244" s="129"/>
      <c r="LDV244" s="129"/>
      <c r="LDW244" s="129"/>
      <c r="LDX244" s="129"/>
      <c r="LDY244" s="129"/>
      <c r="LDZ244" s="129"/>
      <c r="LEA244" s="129"/>
      <c r="LEB244" s="129"/>
      <c r="LEC244" s="129"/>
      <c r="LED244" s="129"/>
      <c r="LEE244" s="129"/>
      <c r="LEF244" s="129"/>
      <c r="LEG244" s="129"/>
      <c r="LEH244" s="129"/>
      <c r="LEI244" s="129"/>
      <c r="LEJ244" s="129"/>
      <c r="LEK244" s="129"/>
      <c r="LEL244" s="129"/>
      <c r="LEM244" s="129"/>
      <c r="LEN244" s="129"/>
      <c r="LEO244" s="129"/>
      <c r="LEP244" s="129"/>
      <c r="LEQ244" s="129"/>
      <c r="LER244" s="129"/>
      <c r="LES244" s="129"/>
      <c r="LET244" s="129"/>
      <c r="LEU244" s="129"/>
      <c r="LEV244" s="129"/>
      <c r="LEW244" s="129"/>
      <c r="LEX244" s="129"/>
      <c r="LEY244" s="129"/>
      <c r="LEZ244" s="129"/>
      <c r="LFA244" s="129"/>
      <c r="LFB244" s="129"/>
      <c r="LFC244" s="129"/>
      <c r="LFD244" s="129"/>
      <c r="LFE244" s="129"/>
      <c r="LFF244" s="129"/>
      <c r="LFG244" s="129"/>
      <c r="LFH244" s="129"/>
      <c r="LFI244" s="129"/>
      <c r="LFJ244" s="129"/>
      <c r="LFK244" s="129"/>
      <c r="LFL244" s="129"/>
      <c r="LFM244" s="129"/>
      <c r="LFN244" s="129"/>
      <c r="LFO244" s="129"/>
      <c r="LFP244" s="129"/>
      <c r="LFQ244" s="129"/>
      <c r="LFR244" s="129"/>
      <c r="LFS244" s="129"/>
      <c r="LFT244" s="129"/>
      <c r="LFU244" s="129"/>
      <c r="LFV244" s="129"/>
      <c r="LFW244" s="129"/>
      <c r="LFX244" s="129"/>
      <c r="LFY244" s="129"/>
      <c r="LFZ244" s="129"/>
      <c r="LGA244" s="129"/>
      <c r="LGB244" s="129"/>
      <c r="LGC244" s="129"/>
      <c r="LGD244" s="129"/>
      <c r="LGE244" s="129"/>
      <c r="LGF244" s="129"/>
      <c r="LGG244" s="129"/>
      <c r="LGH244" s="129"/>
      <c r="LGI244" s="129"/>
      <c r="LGJ244" s="129"/>
      <c r="LGK244" s="129"/>
      <c r="LGL244" s="129"/>
      <c r="LGM244" s="129"/>
      <c r="LGN244" s="129"/>
      <c r="LGO244" s="129"/>
      <c r="LGP244" s="129"/>
      <c r="LGQ244" s="129"/>
      <c r="LGR244" s="129"/>
      <c r="LGS244" s="129"/>
      <c r="LGT244" s="129"/>
      <c r="LGU244" s="129"/>
      <c r="LGV244" s="129"/>
      <c r="LGW244" s="129"/>
      <c r="LGX244" s="129"/>
      <c r="LGY244" s="129"/>
      <c r="LGZ244" s="129"/>
      <c r="LHA244" s="129"/>
      <c r="LHB244" s="129"/>
      <c r="LHC244" s="129"/>
      <c r="LHD244" s="129"/>
      <c r="LHE244" s="129"/>
      <c r="LHF244" s="129"/>
      <c r="LHG244" s="129"/>
      <c r="LHH244" s="129"/>
      <c r="LHI244" s="129"/>
      <c r="LHJ244" s="129"/>
      <c r="LHK244" s="129"/>
      <c r="LHL244" s="129"/>
      <c r="LHM244" s="129"/>
      <c r="LHN244" s="129"/>
      <c r="LHO244" s="129"/>
      <c r="LHP244" s="129"/>
      <c r="LHQ244" s="129"/>
      <c r="LHR244" s="129"/>
      <c r="LHS244" s="129"/>
      <c r="LHT244" s="129"/>
      <c r="LHU244" s="129"/>
      <c r="LHV244" s="129"/>
      <c r="LHW244" s="129"/>
      <c r="LHX244" s="129"/>
      <c r="LHY244" s="129"/>
      <c r="LHZ244" s="129"/>
      <c r="LIA244" s="129"/>
      <c r="LIB244" s="129"/>
      <c r="LIC244" s="129"/>
      <c r="LID244" s="129"/>
      <c r="LIE244" s="129"/>
      <c r="LIF244" s="129"/>
      <c r="LIG244" s="129"/>
      <c r="LIH244" s="129"/>
      <c r="LII244" s="129"/>
      <c r="LIJ244" s="129"/>
      <c r="LIK244" s="129"/>
      <c r="LIL244" s="129"/>
      <c r="LIM244" s="129"/>
      <c r="LIN244" s="129"/>
      <c r="LIO244" s="129"/>
      <c r="LIP244" s="129"/>
      <c r="LIQ244" s="129"/>
      <c r="LIR244" s="129"/>
      <c r="LIS244" s="129"/>
      <c r="LIT244" s="129"/>
      <c r="LIU244" s="129"/>
      <c r="LIV244" s="129"/>
      <c r="LIW244" s="129"/>
      <c r="LIX244" s="129"/>
      <c r="LIY244" s="129"/>
      <c r="LIZ244" s="129"/>
      <c r="LJA244" s="129"/>
      <c r="LJB244" s="129"/>
      <c r="LJC244" s="129"/>
      <c r="LJD244" s="129"/>
      <c r="LJE244" s="129"/>
      <c r="LJF244" s="129"/>
      <c r="LJG244" s="129"/>
      <c r="LJH244" s="129"/>
      <c r="LJI244" s="129"/>
      <c r="LJJ244" s="129"/>
      <c r="LJK244" s="129"/>
      <c r="LJL244" s="129"/>
      <c r="LJM244" s="129"/>
      <c r="LJN244" s="129"/>
      <c r="LJO244" s="129"/>
      <c r="LJP244" s="129"/>
      <c r="LJQ244" s="129"/>
      <c r="LJR244" s="129"/>
      <c r="LJS244" s="129"/>
      <c r="LJT244" s="129"/>
      <c r="LJU244" s="129"/>
      <c r="LJV244" s="129"/>
      <c r="LJW244" s="129"/>
      <c r="LJX244" s="129"/>
      <c r="LJY244" s="129"/>
      <c r="LJZ244" s="129"/>
      <c r="LKA244" s="129"/>
      <c r="LKB244" s="129"/>
      <c r="LKC244" s="129"/>
      <c r="LKD244" s="129"/>
      <c r="LKE244" s="129"/>
      <c r="LKF244" s="129"/>
      <c r="LKG244" s="129"/>
      <c r="LKH244" s="129"/>
      <c r="LKI244" s="129"/>
      <c r="LKJ244" s="129"/>
      <c r="LKK244" s="129"/>
      <c r="LKL244" s="129"/>
      <c r="LKM244" s="129"/>
      <c r="LKN244" s="129"/>
      <c r="LKO244" s="129"/>
      <c r="LKP244" s="129"/>
      <c r="LKQ244" s="129"/>
      <c r="LKR244" s="129"/>
      <c r="LKS244" s="129"/>
      <c r="LKT244" s="129"/>
      <c r="LKU244" s="129"/>
      <c r="LKV244" s="129"/>
      <c r="LKW244" s="129"/>
      <c r="LKX244" s="129"/>
      <c r="LKY244" s="129"/>
      <c r="LKZ244" s="129"/>
      <c r="LLA244" s="129"/>
      <c r="LLB244" s="129"/>
      <c r="LLC244" s="129"/>
      <c r="LLD244" s="129"/>
      <c r="LLE244" s="129"/>
      <c r="LLF244" s="129"/>
      <c r="LLG244" s="129"/>
      <c r="LLH244" s="129"/>
      <c r="LLI244" s="129"/>
      <c r="LLJ244" s="129"/>
      <c r="LLK244" s="129"/>
      <c r="LLL244" s="129"/>
      <c r="LLM244" s="129"/>
      <c r="LLN244" s="129"/>
      <c r="LLO244" s="129"/>
      <c r="LLP244" s="129"/>
      <c r="LLQ244" s="129"/>
      <c r="LLR244" s="129"/>
      <c r="LLS244" s="129"/>
      <c r="LLT244" s="129"/>
      <c r="LLU244" s="129"/>
      <c r="LLV244" s="129"/>
      <c r="LLW244" s="129"/>
      <c r="LLX244" s="129"/>
      <c r="LLY244" s="129"/>
      <c r="LLZ244" s="129"/>
      <c r="LMA244" s="129"/>
      <c r="LMB244" s="129"/>
      <c r="LMC244" s="129"/>
      <c r="LMD244" s="129"/>
      <c r="LME244" s="129"/>
      <c r="LMF244" s="129"/>
      <c r="LMG244" s="129"/>
      <c r="LMH244" s="129"/>
      <c r="LMI244" s="129"/>
      <c r="LMJ244" s="129"/>
      <c r="LMK244" s="129"/>
      <c r="LML244" s="129"/>
      <c r="LMM244" s="129"/>
      <c r="LMN244" s="129"/>
      <c r="LMO244" s="129"/>
      <c r="LMP244" s="129"/>
      <c r="LMQ244" s="129"/>
      <c r="LMR244" s="129"/>
      <c r="LMS244" s="129"/>
      <c r="LMT244" s="129"/>
      <c r="LMU244" s="129"/>
      <c r="LMV244" s="129"/>
      <c r="LMW244" s="129"/>
      <c r="LMX244" s="129"/>
      <c r="LMY244" s="129"/>
      <c r="LMZ244" s="129"/>
      <c r="LNA244" s="129"/>
      <c r="LNB244" s="129"/>
      <c r="LNC244" s="129"/>
      <c r="LND244" s="129"/>
      <c r="LNE244" s="129"/>
      <c r="LNF244" s="129"/>
      <c r="LNG244" s="129"/>
      <c r="LNH244" s="129"/>
      <c r="LNI244" s="129"/>
      <c r="LNJ244" s="129"/>
      <c r="LNK244" s="129"/>
      <c r="LNL244" s="129"/>
      <c r="LNM244" s="129"/>
      <c r="LNN244" s="129"/>
      <c r="LNO244" s="129"/>
      <c r="LNP244" s="129"/>
      <c r="LNQ244" s="129"/>
      <c r="LNR244" s="129"/>
      <c r="LNS244" s="129"/>
      <c r="LNT244" s="129"/>
      <c r="LNU244" s="129"/>
      <c r="LNV244" s="129"/>
      <c r="LNW244" s="129"/>
      <c r="LNX244" s="129"/>
      <c r="LNY244" s="129"/>
      <c r="LNZ244" s="129"/>
      <c r="LOA244" s="129"/>
      <c r="LOB244" s="129"/>
      <c r="LOC244" s="129"/>
      <c r="LOD244" s="129"/>
      <c r="LOE244" s="129"/>
      <c r="LOF244" s="129"/>
      <c r="LOG244" s="129"/>
      <c r="LOH244" s="129"/>
      <c r="LOI244" s="129"/>
      <c r="LOJ244" s="129"/>
      <c r="LOK244" s="129"/>
      <c r="LOL244" s="129"/>
      <c r="LOM244" s="129"/>
      <c r="LON244" s="129"/>
      <c r="LOO244" s="129"/>
      <c r="LOP244" s="129"/>
      <c r="LOQ244" s="129"/>
      <c r="LOR244" s="129"/>
      <c r="LOS244" s="129"/>
      <c r="LOT244" s="129"/>
      <c r="LOU244" s="129"/>
      <c r="LOV244" s="129"/>
      <c r="LOW244" s="129"/>
      <c r="LOX244" s="129"/>
      <c r="LOY244" s="129"/>
      <c r="LOZ244" s="129"/>
      <c r="LPA244" s="129"/>
      <c r="LPB244" s="129"/>
      <c r="LPC244" s="129"/>
      <c r="LPD244" s="129"/>
      <c r="LPE244" s="129"/>
      <c r="LPF244" s="129"/>
      <c r="LPG244" s="129"/>
      <c r="LPH244" s="129"/>
      <c r="LPI244" s="129"/>
      <c r="LPJ244" s="129"/>
      <c r="LPK244" s="129"/>
      <c r="LPL244" s="129"/>
      <c r="LPM244" s="129"/>
      <c r="LPN244" s="129"/>
      <c r="LPO244" s="129"/>
      <c r="LPP244" s="129"/>
      <c r="LPQ244" s="129"/>
      <c r="LPR244" s="129"/>
      <c r="LPS244" s="129"/>
      <c r="LPT244" s="129"/>
      <c r="LPU244" s="129"/>
      <c r="LPV244" s="129"/>
      <c r="LPW244" s="129"/>
      <c r="LPX244" s="129"/>
      <c r="LPY244" s="129"/>
      <c r="LPZ244" s="129"/>
      <c r="LQA244" s="129"/>
      <c r="LQB244" s="129"/>
      <c r="LQC244" s="129"/>
      <c r="LQD244" s="129"/>
      <c r="LQE244" s="129"/>
      <c r="LQF244" s="129"/>
      <c r="LQG244" s="129"/>
      <c r="LQH244" s="129"/>
      <c r="LQI244" s="129"/>
      <c r="LQJ244" s="129"/>
      <c r="LQK244" s="129"/>
      <c r="LQL244" s="129"/>
      <c r="LQM244" s="129"/>
      <c r="LQN244" s="129"/>
      <c r="LQO244" s="129"/>
      <c r="LQP244" s="129"/>
      <c r="LQQ244" s="129"/>
      <c r="LQR244" s="129"/>
      <c r="LQS244" s="129"/>
      <c r="LQT244" s="129"/>
      <c r="LQU244" s="129"/>
      <c r="LQV244" s="129"/>
      <c r="LQW244" s="129"/>
      <c r="LQX244" s="129"/>
      <c r="LQY244" s="129"/>
      <c r="LQZ244" s="129"/>
      <c r="LRA244" s="129"/>
      <c r="LRB244" s="129"/>
      <c r="LRC244" s="129"/>
      <c r="LRD244" s="129"/>
      <c r="LRE244" s="129"/>
      <c r="LRF244" s="129"/>
      <c r="LRG244" s="129"/>
      <c r="LRH244" s="129"/>
      <c r="LRI244" s="129"/>
      <c r="LRJ244" s="129"/>
      <c r="LRK244" s="129"/>
      <c r="LRL244" s="129"/>
      <c r="LRM244" s="129"/>
      <c r="LRN244" s="129"/>
      <c r="LRO244" s="129"/>
      <c r="LRP244" s="129"/>
      <c r="LRQ244" s="129"/>
      <c r="LRR244" s="129"/>
      <c r="LRS244" s="129"/>
      <c r="LRT244" s="129"/>
      <c r="LRU244" s="129"/>
      <c r="LRV244" s="129"/>
      <c r="LRW244" s="129"/>
      <c r="LRX244" s="129"/>
      <c r="LRY244" s="129"/>
      <c r="LRZ244" s="129"/>
      <c r="LSA244" s="129"/>
      <c r="LSB244" s="129"/>
      <c r="LSC244" s="129"/>
      <c r="LSD244" s="129"/>
      <c r="LSE244" s="129"/>
      <c r="LSF244" s="129"/>
      <c r="LSG244" s="129"/>
      <c r="LSH244" s="129"/>
      <c r="LSI244" s="129"/>
      <c r="LSJ244" s="129"/>
      <c r="LSK244" s="129"/>
      <c r="LSL244" s="129"/>
      <c r="LSM244" s="129"/>
      <c r="LSN244" s="129"/>
      <c r="LSO244" s="129"/>
      <c r="LSP244" s="129"/>
      <c r="LSQ244" s="129"/>
      <c r="LSR244" s="129"/>
      <c r="LSS244" s="129"/>
      <c r="LST244" s="129"/>
      <c r="LSU244" s="129"/>
      <c r="LSV244" s="129"/>
      <c r="LSW244" s="129"/>
      <c r="LSX244" s="129"/>
      <c r="LSY244" s="129"/>
      <c r="LSZ244" s="129"/>
      <c r="LTA244" s="129"/>
      <c r="LTB244" s="129"/>
      <c r="LTC244" s="129"/>
      <c r="LTD244" s="129"/>
      <c r="LTE244" s="129"/>
      <c r="LTF244" s="129"/>
      <c r="LTG244" s="129"/>
      <c r="LTH244" s="129"/>
      <c r="LTI244" s="129"/>
      <c r="LTJ244" s="129"/>
      <c r="LTK244" s="129"/>
      <c r="LTL244" s="129"/>
      <c r="LTM244" s="129"/>
      <c r="LTN244" s="129"/>
      <c r="LTO244" s="129"/>
      <c r="LTP244" s="129"/>
      <c r="LTQ244" s="129"/>
      <c r="LTR244" s="129"/>
      <c r="LTS244" s="129"/>
      <c r="LTT244" s="129"/>
      <c r="LTU244" s="129"/>
      <c r="LTV244" s="129"/>
      <c r="LTW244" s="129"/>
      <c r="LTX244" s="129"/>
      <c r="LTY244" s="129"/>
      <c r="LTZ244" s="129"/>
      <c r="LUA244" s="129"/>
      <c r="LUB244" s="129"/>
      <c r="LUC244" s="129"/>
      <c r="LUD244" s="129"/>
      <c r="LUE244" s="129"/>
      <c r="LUF244" s="129"/>
      <c r="LUG244" s="129"/>
      <c r="LUH244" s="129"/>
      <c r="LUI244" s="129"/>
      <c r="LUJ244" s="129"/>
      <c r="LUK244" s="129"/>
      <c r="LUL244" s="129"/>
      <c r="LUM244" s="129"/>
      <c r="LUN244" s="129"/>
      <c r="LUO244" s="129"/>
      <c r="LUP244" s="129"/>
      <c r="LUQ244" s="129"/>
      <c r="LUR244" s="129"/>
      <c r="LUS244" s="129"/>
      <c r="LUT244" s="129"/>
      <c r="LUU244" s="129"/>
      <c r="LUV244" s="129"/>
      <c r="LUW244" s="129"/>
      <c r="LUX244" s="129"/>
      <c r="LUY244" s="129"/>
      <c r="LUZ244" s="129"/>
      <c r="LVA244" s="129"/>
      <c r="LVB244" s="129"/>
      <c r="LVC244" s="129"/>
      <c r="LVD244" s="129"/>
      <c r="LVE244" s="129"/>
      <c r="LVF244" s="129"/>
      <c r="LVG244" s="129"/>
      <c r="LVH244" s="129"/>
      <c r="LVI244" s="129"/>
      <c r="LVJ244" s="129"/>
      <c r="LVK244" s="129"/>
      <c r="LVL244" s="129"/>
      <c r="LVM244" s="129"/>
      <c r="LVN244" s="129"/>
      <c r="LVO244" s="129"/>
      <c r="LVP244" s="129"/>
      <c r="LVQ244" s="129"/>
      <c r="LVR244" s="129"/>
      <c r="LVS244" s="129"/>
      <c r="LVT244" s="129"/>
      <c r="LVU244" s="129"/>
      <c r="LVV244" s="129"/>
      <c r="LVW244" s="129"/>
      <c r="LVX244" s="129"/>
      <c r="LVY244" s="129"/>
      <c r="LVZ244" s="129"/>
      <c r="LWA244" s="129"/>
      <c r="LWB244" s="129"/>
      <c r="LWC244" s="129"/>
      <c r="LWD244" s="129"/>
      <c r="LWE244" s="129"/>
      <c r="LWF244" s="129"/>
      <c r="LWG244" s="129"/>
      <c r="LWH244" s="129"/>
      <c r="LWI244" s="129"/>
      <c r="LWJ244" s="129"/>
      <c r="LWK244" s="129"/>
      <c r="LWL244" s="129"/>
      <c r="LWM244" s="129"/>
      <c r="LWN244" s="129"/>
      <c r="LWO244" s="129"/>
      <c r="LWP244" s="129"/>
      <c r="LWQ244" s="129"/>
      <c r="LWR244" s="129"/>
      <c r="LWS244" s="129"/>
      <c r="LWT244" s="129"/>
      <c r="LWU244" s="129"/>
      <c r="LWV244" s="129"/>
      <c r="LWW244" s="129"/>
      <c r="LWX244" s="129"/>
      <c r="LWY244" s="129"/>
      <c r="LWZ244" s="129"/>
      <c r="LXA244" s="129"/>
      <c r="LXB244" s="129"/>
      <c r="LXC244" s="129"/>
      <c r="LXD244" s="129"/>
      <c r="LXE244" s="129"/>
      <c r="LXF244" s="129"/>
      <c r="LXG244" s="129"/>
      <c r="LXH244" s="129"/>
      <c r="LXI244" s="129"/>
      <c r="LXJ244" s="129"/>
      <c r="LXK244" s="129"/>
      <c r="LXL244" s="129"/>
      <c r="LXM244" s="129"/>
      <c r="LXN244" s="129"/>
      <c r="LXO244" s="129"/>
      <c r="LXP244" s="129"/>
      <c r="LXQ244" s="129"/>
      <c r="LXR244" s="129"/>
      <c r="LXS244" s="129"/>
      <c r="LXT244" s="129"/>
      <c r="LXU244" s="129"/>
      <c r="LXV244" s="129"/>
      <c r="LXW244" s="129"/>
      <c r="LXX244" s="129"/>
      <c r="LXY244" s="129"/>
      <c r="LXZ244" s="129"/>
      <c r="LYA244" s="129"/>
      <c r="LYB244" s="129"/>
      <c r="LYC244" s="129"/>
      <c r="LYD244" s="129"/>
      <c r="LYE244" s="129"/>
      <c r="LYF244" s="129"/>
      <c r="LYG244" s="129"/>
      <c r="LYH244" s="129"/>
      <c r="LYI244" s="129"/>
      <c r="LYJ244" s="129"/>
      <c r="LYK244" s="129"/>
      <c r="LYL244" s="129"/>
      <c r="LYM244" s="129"/>
      <c r="LYN244" s="129"/>
      <c r="LYO244" s="129"/>
      <c r="LYP244" s="129"/>
      <c r="LYQ244" s="129"/>
      <c r="LYR244" s="129"/>
      <c r="LYS244" s="129"/>
      <c r="LYT244" s="129"/>
      <c r="LYU244" s="129"/>
      <c r="LYV244" s="129"/>
      <c r="LYW244" s="129"/>
      <c r="LYX244" s="129"/>
      <c r="LYY244" s="129"/>
      <c r="LYZ244" s="129"/>
      <c r="LZA244" s="129"/>
      <c r="LZB244" s="129"/>
      <c r="LZC244" s="129"/>
      <c r="LZD244" s="129"/>
      <c r="LZE244" s="129"/>
      <c r="LZF244" s="129"/>
      <c r="LZG244" s="129"/>
      <c r="LZH244" s="129"/>
      <c r="LZI244" s="129"/>
      <c r="LZJ244" s="129"/>
      <c r="LZK244" s="129"/>
      <c r="LZL244" s="129"/>
      <c r="LZM244" s="129"/>
      <c r="LZN244" s="129"/>
      <c r="LZO244" s="129"/>
      <c r="LZP244" s="129"/>
      <c r="LZQ244" s="129"/>
      <c r="LZR244" s="129"/>
      <c r="LZS244" s="129"/>
      <c r="LZT244" s="129"/>
      <c r="LZU244" s="129"/>
      <c r="LZV244" s="129"/>
      <c r="LZW244" s="129"/>
      <c r="LZX244" s="129"/>
      <c r="LZY244" s="129"/>
      <c r="LZZ244" s="129"/>
      <c r="MAA244" s="129"/>
      <c r="MAB244" s="129"/>
      <c r="MAC244" s="129"/>
      <c r="MAD244" s="129"/>
      <c r="MAE244" s="129"/>
      <c r="MAF244" s="129"/>
      <c r="MAG244" s="129"/>
      <c r="MAH244" s="129"/>
      <c r="MAI244" s="129"/>
      <c r="MAJ244" s="129"/>
      <c r="MAK244" s="129"/>
      <c r="MAL244" s="129"/>
      <c r="MAM244" s="129"/>
      <c r="MAN244" s="129"/>
      <c r="MAO244" s="129"/>
      <c r="MAP244" s="129"/>
      <c r="MAQ244" s="129"/>
      <c r="MAR244" s="129"/>
      <c r="MAS244" s="129"/>
      <c r="MAT244" s="129"/>
      <c r="MAU244" s="129"/>
      <c r="MAV244" s="129"/>
      <c r="MAW244" s="129"/>
      <c r="MAX244" s="129"/>
      <c r="MAY244" s="129"/>
      <c r="MAZ244" s="129"/>
      <c r="MBA244" s="129"/>
      <c r="MBB244" s="129"/>
      <c r="MBC244" s="129"/>
      <c r="MBD244" s="129"/>
      <c r="MBE244" s="129"/>
      <c r="MBF244" s="129"/>
      <c r="MBG244" s="129"/>
      <c r="MBH244" s="129"/>
      <c r="MBI244" s="129"/>
      <c r="MBJ244" s="129"/>
      <c r="MBK244" s="129"/>
      <c r="MBL244" s="129"/>
      <c r="MBM244" s="129"/>
      <c r="MBN244" s="129"/>
      <c r="MBO244" s="129"/>
      <c r="MBP244" s="129"/>
      <c r="MBQ244" s="129"/>
      <c r="MBR244" s="129"/>
      <c r="MBS244" s="129"/>
      <c r="MBT244" s="129"/>
      <c r="MBU244" s="129"/>
      <c r="MBV244" s="129"/>
      <c r="MBW244" s="129"/>
      <c r="MBX244" s="129"/>
      <c r="MBY244" s="129"/>
      <c r="MBZ244" s="129"/>
      <c r="MCA244" s="129"/>
      <c r="MCB244" s="129"/>
      <c r="MCC244" s="129"/>
      <c r="MCD244" s="129"/>
      <c r="MCE244" s="129"/>
      <c r="MCF244" s="129"/>
      <c r="MCG244" s="129"/>
      <c r="MCH244" s="129"/>
      <c r="MCI244" s="129"/>
      <c r="MCJ244" s="129"/>
      <c r="MCK244" s="129"/>
      <c r="MCL244" s="129"/>
      <c r="MCM244" s="129"/>
      <c r="MCN244" s="129"/>
      <c r="MCO244" s="129"/>
      <c r="MCP244" s="129"/>
      <c r="MCQ244" s="129"/>
      <c r="MCR244" s="129"/>
      <c r="MCS244" s="129"/>
      <c r="MCT244" s="129"/>
      <c r="MCU244" s="129"/>
      <c r="MCV244" s="129"/>
      <c r="MCW244" s="129"/>
      <c r="MCX244" s="129"/>
      <c r="MCY244" s="129"/>
      <c r="MCZ244" s="129"/>
      <c r="MDA244" s="129"/>
      <c r="MDB244" s="129"/>
      <c r="MDC244" s="129"/>
      <c r="MDD244" s="129"/>
      <c r="MDE244" s="129"/>
      <c r="MDF244" s="129"/>
      <c r="MDG244" s="129"/>
      <c r="MDH244" s="129"/>
      <c r="MDI244" s="129"/>
      <c r="MDJ244" s="129"/>
      <c r="MDK244" s="129"/>
      <c r="MDL244" s="129"/>
      <c r="MDM244" s="129"/>
      <c r="MDN244" s="129"/>
      <c r="MDO244" s="129"/>
      <c r="MDP244" s="129"/>
      <c r="MDQ244" s="129"/>
      <c r="MDR244" s="129"/>
      <c r="MDS244" s="129"/>
      <c r="MDT244" s="129"/>
      <c r="MDU244" s="129"/>
      <c r="MDV244" s="129"/>
      <c r="MDW244" s="129"/>
      <c r="MDX244" s="129"/>
      <c r="MDY244" s="129"/>
      <c r="MDZ244" s="129"/>
      <c r="MEA244" s="129"/>
      <c r="MEB244" s="129"/>
      <c r="MEC244" s="129"/>
      <c r="MED244" s="129"/>
      <c r="MEE244" s="129"/>
      <c r="MEF244" s="129"/>
      <c r="MEG244" s="129"/>
      <c r="MEH244" s="129"/>
      <c r="MEI244" s="129"/>
      <c r="MEJ244" s="129"/>
      <c r="MEK244" s="129"/>
      <c r="MEL244" s="129"/>
      <c r="MEM244" s="129"/>
      <c r="MEN244" s="129"/>
      <c r="MEO244" s="129"/>
      <c r="MEP244" s="129"/>
      <c r="MEQ244" s="129"/>
      <c r="MER244" s="129"/>
      <c r="MES244" s="129"/>
      <c r="MET244" s="129"/>
      <c r="MEU244" s="129"/>
      <c r="MEV244" s="129"/>
      <c r="MEW244" s="129"/>
      <c r="MEX244" s="129"/>
      <c r="MEY244" s="129"/>
      <c r="MEZ244" s="129"/>
      <c r="MFA244" s="129"/>
      <c r="MFB244" s="129"/>
      <c r="MFC244" s="129"/>
      <c r="MFD244" s="129"/>
      <c r="MFE244" s="129"/>
      <c r="MFF244" s="129"/>
      <c r="MFG244" s="129"/>
      <c r="MFH244" s="129"/>
      <c r="MFI244" s="129"/>
      <c r="MFJ244" s="129"/>
      <c r="MFK244" s="129"/>
      <c r="MFL244" s="129"/>
      <c r="MFM244" s="129"/>
      <c r="MFN244" s="129"/>
      <c r="MFO244" s="129"/>
      <c r="MFP244" s="129"/>
      <c r="MFQ244" s="129"/>
      <c r="MFR244" s="129"/>
      <c r="MFS244" s="129"/>
      <c r="MFT244" s="129"/>
      <c r="MFU244" s="129"/>
      <c r="MFV244" s="129"/>
      <c r="MFW244" s="129"/>
      <c r="MFX244" s="129"/>
      <c r="MFY244" s="129"/>
      <c r="MFZ244" s="129"/>
      <c r="MGA244" s="129"/>
      <c r="MGB244" s="129"/>
      <c r="MGC244" s="129"/>
      <c r="MGD244" s="129"/>
      <c r="MGE244" s="129"/>
      <c r="MGF244" s="129"/>
      <c r="MGG244" s="129"/>
      <c r="MGH244" s="129"/>
      <c r="MGI244" s="129"/>
      <c r="MGJ244" s="129"/>
      <c r="MGK244" s="129"/>
      <c r="MGL244" s="129"/>
      <c r="MGM244" s="129"/>
      <c r="MGN244" s="129"/>
      <c r="MGO244" s="129"/>
      <c r="MGP244" s="129"/>
      <c r="MGQ244" s="129"/>
      <c r="MGR244" s="129"/>
      <c r="MGS244" s="129"/>
      <c r="MGT244" s="129"/>
      <c r="MGU244" s="129"/>
      <c r="MGV244" s="129"/>
      <c r="MGW244" s="129"/>
      <c r="MGX244" s="129"/>
      <c r="MGY244" s="129"/>
      <c r="MGZ244" s="129"/>
      <c r="MHA244" s="129"/>
      <c r="MHB244" s="129"/>
      <c r="MHC244" s="129"/>
      <c r="MHD244" s="129"/>
      <c r="MHE244" s="129"/>
      <c r="MHF244" s="129"/>
      <c r="MHG244" s="129"/>
      <c r="MHH244" s="129"/>
      <c r="MHI244" s="129"/>
      <c r="MHJ244" s="129"/>
      <c r="MHK244" s="129"/>
      <c r="MHL244" s="129"/>
      <c r="MHM244" s="129"/>
      <c r="MHN244" s="129"/>
      <c r="MHO244" s="129"/>
      <c r="MHP244" s="129"/>
      <c r="MHQ244" s="129"/>
      <c r="MHR244" s="129"/>
      <c r="MHS244" s="129"/>
      <c r="MHT244" s="129"/>
      <c r="MHU244" s="129"/>
      <c r="MHV244" s="129"/>
      <c r="MHW244" s="129"/>
      <c r="MHX244" s="129"/>
      <c r="MHY244" s="129"/>
      <c r="MHZ244" s="129"/>
      <c r="MIA244" s="129"/>
      <c r="MIB244" s="129"/>
      <c r="MIC244" s="129"/>
      <c r="MID244" s="129"/>
      <c r="MIE244" s="129"/>
      <c r="MIF244" s="129"/>
      <c r="MIG244" s="129"/>
      <c r="MIH244" s="129"/>
      <c r="MII244" s="129"/>
      <c r="MIJ244" s="129"/>
      <c r="MIK244" s="129"/>
      <c r="MIL244" s="129"/>
      <c r="MIM244" s="129"/>
      <c r="MIN244" s="129"/>
      <c r="MIO244" s="129"/>
      <c r="MIP244" s="129"/>
      <c r="MIQ244" s="129"/>
      <c r="MIR244" s="129"/>
      <c r="MIS244" s="129"/>
      <c r="MIT244" s="129"/>
      <c r="MIU244" s="129"/>
      <c r="MIV244" s="129"/>
      <c r="MIW244" s="129"/>
      <c r="MIX244" s="129"/>
      <c r="MIY244" s="129"/>
      <c r="MIZ244" s="129"/>
      <c r="MJA244" s="129"/>
      <c r="MJB244" s="129"/>
      <c r="MJC244" s="129"/>
      <c r="MJD244" s="129"/>
      <c r="MJE244" s="129"/>
      <c r="MJF244" s="129"/>
      <c r="MJG244" s="129"/>
      <c r="MJH244" s="129"/>
      <c r="MJI244" s="129"/>
      <c r="MJJ244" s="129"/>
      <c r="MJK244" s="129"/>
      <c r="MJL244" s="129"/>
      <c r="MJM244" s="129"/>
      <c r="MJN244" s="129"/>
      <c r="MJO244" s="129"/>
      <c r="MJP244" s="129"/>
      <c r="MJQ244" s="129"/>
      <c r="MJR244" s="129"/>
      <c r="MJS244" s="129"/>
      <c r="MJT244" s="129"/>
      <c r="MJU244" s="129"/>
      <c r="MJV244" s="129"/>
      <c r="MJW244" s="129"/>
      <c r="MJX244" s="129"/>
      <c r="MJY244" s="129"/>
      <c r="MJZ244" s="129"/>
      <c r="MKA244" s="129"/>
      <c r="MKB244" s="129"/>
      <c r="MKC244" s="129"/>
      <c r="MKD244" s="129"/>
      <c r="MKE244" s="129"/>
      <c r="MKF244" s="129"/>
      <c r="MKG244" s="129"/>
      <c r="MKH244" s="129"/>
      <c r="MKI244" s="129"/>
      <c r="MKJ244" s="129"/>
      <c r="MKK244" s="129"/>
      <c r="MKL244" s="129"/>
      <c r="MKM244" s="129"/>
      <c r="MKN244" s="129"/>
      <c r="MKO244" s="129"/>
      <c r="MKP244" s="129"/>
      <c r="MKQ244" s="129"/>
      <c r="MKR244" s="129"/>
      <c r="MKS244" s="129"/>
      <c r="MKT244" s="129"/>
      <c r="MKU244" s="129"/>
      <c r="MKV244" s="129"/>
      <c r="MKW244" s="129"/>
      <c r="MKX244" s="129"/>
      <c r="MKY244" s="129"/>
      <c r="MKZ244" s="129"/>
      <c r="MLA244" s="129"/>
      <c r="MLB244" s="129"/>
      <c r="MLC244" s="129"/>
      <c r="MLD244" s="129"/>
      <c r="MLE244" s="129"/>
      <c r="MLF244" s="129"/>
      <c r="MLG244" s="129"/>
      <c r="MLH244" s="129"/>
      <c r="MLI244" s="129"/>
      <c r="MLJ244" s="129"/>
      <c r="MLK244" s="129"/>
      <c r="MLL244" s="129"/>
      <c r="MLM244" s="129"/>
      <c r="MLN244" s="129"/>
      <c r="MLO244" s="129"/>
      <c r="MLP244" s="129"/>
      <c r="MLQ244" s="129"/>
      <c r="MLR244" s="129"/>
      <c r="MLS244" s="129"/>
      <c r="MLT244" s="129"/>
      <c r="MLU244" s="129"/>
      <c r="MLV244" s="129"/>
      <c r="MLW244" s="129"/>
      <c r="MLX244" s="129"/>
      <c r="MLY244" s="129"/>
      <c r="MLZ244" s="129"/>
      <c r="MMA244" s="129"/>
      <c r="MMB244" s="129"/>
      <c r="MMC244" s="129"/>
      <c r="MMD244" s="129"/>
      <c r="MME244" s="129"/>
      <c r="MMF244" s="129"/>
      <c r="MMG244" s="129"/>
      <c r="MMH244" s="129"/>
      <c r="MMI244" s="129"/>
      <c r="MMJ244" s="129"/>
      <c r="MMK244" s="129"/>
      <c r="MML244" s="129"/>
      <c r="MMM244" s="129"/>
      <c r="MMN244" s="129"/>
      <c r="MMO244" s="129"/>
      <c r="MMP244" s="129"/>
      <c r="MMQ244" s="129"/>
      <c r="MMR244" s="129"/>
      <c r="MMS244" s="129"/>
      <c r="MMT244" s="129"/>
      <c r="MMU244" s="129"/>
      <c r="MMV244" s="129"/>
      <c r="MMW244" s="129"/>
      <c r="MMX244" s="129"/>
      <c r="MMY244" s="129"/>
      <c r="MMZ244" s="129"/>
      <c r="MNA244" s="129"/>
      <c r="MNB244" s="129"/>
      <c r="MNC244" s="129"/>
      <c r="MND244" s="129"/>
      <c r="MNE244" s="129"/>
      <c r="MNF244" s="129"/>
      <c r="MNG244" s="129"/>
      <c r="MNH244" s="129"/>
      <c r="MNI244" s="129"/>
      <c r="MNJ244" s="129"/>
      <c r="MNK244" s="129"/>
      <c r="MNL244" s="129"/>
      <c r="MNM244" s="129"/>
      <c r="MNN244" s="129"/>
      <c r="MNO244" s="129"/>
      <c r="MNP244" s="129"/>
      <c r="MNQ244" s="129"/>
      <c r="MNR244" s="129"/>
      <c r="MNS244" s="129"/>
      <c r="MNT244" s="129"/>
      <c r="MNU244" s="129"/>
      <c r="MNV244" s="129"/>
      <c r="MNW244" s="129"/>
      <c r="MNX244" s="129"/>
      <c r="MNY244" s="129"/>
      <c r="MNZ244" s="129"/>
      <c r="MOA244" s="129"/>
      <c r="MOB244" s="129"/>
      <c r="MOC244" s="129"/>
      <c r="MOD244" s="129"/>
      <c r="MOE244" s="129"/>
      <c r="MOF244" s="129"/>
      <c r="MOG244" s="129"/>
      <c r="MOH244" s="129"/>
      <c r="MOI244" s="129"/>
      <c r="MOJ244" s="129"/>
      <c r="MOK244" s="129"/>
      <c r="MOL244" s="129"/>
      <c r="MOM244" s="129"/>
      <c r="MON244" s="129"/>
      <c r="MOO244" s="129"/>
      <c r="MOP244" s="129"/>
      <c r="MOQ244" s="129"/>
      <c r="MOR244" s="129"/>
      <c r="MOS244" s="129"/>
      <c r="MOT244" s="129"/>
      <c r="MOU244" s="129"/>
      <c r="MOV244" s="129"/>
      <c r="MOW244" s="129"/>
      <c r="MOX244" s="129"/>
      <c r="MOY244" s="129"/>
      <c r="MOZ244" s="129"/>
      <c r="MPA244" s="129"/>
      <c r="MPB244" s="129"/>
      <c r="MPC244" s="129"/>
      <c r="MPD244" s="129"/>
      <c r="MPE244" s="129"/>
      <c r="MPF244" s="129"/>
      <c r="MPG244" s="129"/>
      <c r="MPH244" s="129"/>
      <c r="MPI244" s="129"/>
      <c r="MPJ244" s="129"/>
      <c r="MPK244" s="129"/>
      <c r="MPL244" s="129"/>
      <c r="MPM244" s="129"/>
      <c r="MPN244" s="129"/>
      <c r="MPO244" s="129"/>
      <c r="MPP244" s="129"/>
      <c r="MPQ244" s="129"/>
      <c r="MPR244" s="129"/>
      <c r="MPS244" s="129"/>
      <c r="MPT244" s="129"/>
      <c r="MPU244" s="129"/>
      <c r="MPV244" s="129"/>
      <c r="MPW244" s="129"/>
      <c r="MPX244" s="129"/>
      <c r="MPY244" s="129"/>
      <c r="MPZ244" s="129"/>
      <c r="MQA244" s="129"/>
      <c r="MQB244" s="129"/>
      <c r="MQC244" s="129"/>
      <c r="MQD244" s="129"/>
      <c r="MQE244" s="129"/>
      <c r="MQF244" s="129"/>
      <c r="MQG244" s="129"/>
      <c r="MQH244" s="129"/>
      <c r="MQI244" s="129"/>
      <c r="MQJ244" s="129"/>
      <c r="MQK244" s="129"/>
      <c r="MQL244" s="129"/>
      <c r="MQM244" s="129"/>
      <c r="MQN244" s="129"/>
      <c r="MQO244" s="129"/>
      <c r="MQP244" s="129"/>
      <c r="MQQ244" s="129"/>
      <c r="MQR244" s="129"/>
      <c r="MQS244" s="129"/>
      <c r="MQT244" s="129"/>
      <c r="MQU244" s="129"/>
      <c r="MQV244" s="129"/>
      <c r="MQW244" s="129"/>
      <c r="MQX244" s="129"/>
      <c r="MQY244" s="129"/>
      <c r="MQZ244" s="129"/>
      <c r="MRA244" s="129"/>
      <c r="MRB244" s="129"/>
      <c r="MRC244" s="129"/>
      <c r="MRD244" s="129"/>
      <c r="MRE244" s="129"/>
      <c r="MRF244" s="129"/>
      <c r="MRG244" s="129"/>
      <c r="MRH244" s="129"/>
      <c r="MRI244" s="129"/>
      <c r="MRJ244" s="129"/>
      <c r="MRK244" s="129"/>
      <c r="MRL244" s="129"/>
      <c r="MRM244" s="129"/>
      <c r="MRN244" s="129"/>
      <c r="MRO244" s="129"/>
      <c r="MRP244" s="129"/>
      <c r="MRQ244" s="129"/>
      <c r="MRR244" s="129"/>
      <c r="MRS244" s="129"/>
      <c r="MRT244" s="129"/>
      <c r="MRU244" s="129"/>
      <c r="MRV244" s="129"/>
      <c r="MRW244" s="129"/>
      <c r="MRX244" s="129"/>
      <c r="MRY244" s="129"/>
      <c r="MRZ244" s="129"/>
      <c r="MSA244" s="129"/>
      <c r="MSB244" s="129"/>
      <c r="MSC244" s="129"/>
      <c r="MSD244" s="129"/>
      <c r="MSE244" s="129"/>
      <c r="MSF244" s="129"/>
      <c r="MSG244" s="129"/>
      <c r="MSH244" s="129"/>
      <c r="MSI244" s="129"/>
      <c r="MSJ244" s="129"/>
      <c r="MSK244" s="129"/>
      <c r="MSL244" s="129"/>
      <c r="MSM244" s="129"/>
      <c r="MSN244" s="129"/>
      <c r="MSO244" s="129"/>
      <c r="MSP244" s="129"/>
      <c r="MSQ244" s="129"/>
      <c r="MSR244" s="129"/>
      <c r="MSS244" s="129"/>
      <c r="MST244" s="129"/>
      <c r="MSU244" s="129"/>
      <c r="MSV244" s="129"/>
      <c r="MSW244" s="129"/>
      <c r="MSX244" s="129"/>
      <c r="MSY244" s="129"/>
      <c r="MSZ244" s="129"/>
      <c r="MTA244" s="129"/>
      <c r="MTB244" s="129"/>
      <c r="MTC244" s="129"/>
      <c r="MTD244" s="129"/>
      <c r="MTE244" s="129"/>
      <c r="MTF244" s="129"/>
      <c r="MTG244" s="129"/>
      <c r="MTH244" s="129"/>
      <c r="MTI244" s="129"/>
      <c r="MTJ244" s="129"/>
      <c r="MTK244" s="129"/>
      <c r="MTL244" s="129"/>
      <c r="MTM244" s="129"/>
      <c r="MTN244" s="129"/>
      <c r="MTO244" s="129"/>
      <c r="MTP244" s="129"/>
      <c r="MTQ244" s="129"/>
      <c r="MTR244" s="129"/>
      <c r="MTS244" s="129"/>
      <c r="MTT244" s="129"/>
      <c r="MTU244" s="129"/>
      <c r="MTV244" s="129"/>
      <c r="MTW244" s="129"/>
      <c r="MTX244" s="129"/>
      <c r="MTY244" s="129"/>
      <c r="MTZ244" s="129"/>
      <c r="MUA244" s="129"/>
      <c r="MUB244" s="129"/>
      <c r="MUC244" s="129"/>
      <c r="MUD244" s="129"/>
      <c r="MUE244" s="129"/>
      <c r="MUF244" s="129"/>
      <c r="MUG244" s="129"/>
      <c r="MUH244" s="129"/>
      <c r="MUI244" s="129"/>
      <c r="MUJ244" s="129"/>
      <c r="MUK244" s="129"/>
      <c r="MUL244" s="129"/>
      <c r="MUM244" s="129"/>
      <c r="MUN244" s="129"/>
      <c r="MUO244" s="129"/>
      <c r="MUP244" s="129"/>
      <c r="MUQ244" s="129"/>
      <c r="MUR244" s="129"/>
      <c r="MUS244" s="129"/>
      <c r="MUT244" s="129"/>
      <c r="MUU244" s="129"/>
      <c r="MUV244" s="129"/>
      <c r="MUW244" s="129"/>
      <c r="MUX244" s="129"/>
      <c r="MUY244" s="129"/>
      <c r="MUZ244" s="129"/>
      <c r="MVA244" s="129"/>
      <c r="MVB244" s="129"/>
      <c r="MVC244" s="129"/>
      <c r="MVD244" s="129"/>
      <c r="MVE244" s="129"/>
      <c r="MVF244" s="129"/>
      <c r="MVG244" s="129"/>
      <c r="MVH244" s="129"/>
      <c r="MVI244" s="129"/>
      <c r="MVJ244" s="129"/>
      <c r="MVK244" s="129"/>
      <c r="MVL244" s="129"/>
      <c r="MVM244" s="129"/>
      <c r="MVN244" s="129"/>
      <c r="MVO244" s="129"/>
      <c r="MVP244" s="129"/>
      <c r="MVQ244" s="129"/>
      <c r="MVR244" s="129"/>
      <c r="MVS244" s="129"/>
      <c r="MVT244" s="129"/>
      <c r="MVU244" s="129"/>
      <c r="MVV244" s="129"/>
      <c r="MVW244" s="129"/>
      <c r="MVX244" s="129"/>
      <c r="MVY244" s="129"/>
      <c r="MVZ244" s="129"/>
      <c r="MWA244" s="129"/>
      <c r="MWB244" s="129"/>
      <c r="MWC244" s="129"/>
      <c r="MWD244" s="129"/>
      <c r="MWE244" s="129"/>
      <c r="MWF244" s="129"/>
      <c r="MWG244" s="129"/>
      <c r="MWH244" s="129"/>
      <c r="MWI244" s="129"/>
      <c r="MWJ244" s="129"/>
      <c r="MWK244" s="129"/>
      <c r="MWL244" s="129"/>
      <c r="MWM244" s="129"/>
      <c r="MWN244" s="129"/>
      <c r="MWO244" s="129"/>
      <c r="MWP244" s="129"/>
      <c r="MWQ244" s="129"/>
      <c r="MWR244" s="129"/>
      <c r="MWS244" s="129"/>
      <c r="MWT244" s="129"/>
      <c r="MWU244" s="129"/>
      <c r="MWV244" s="129"/>
      <c r="MWW244" s="129"/>
      <c r="MWX244" s="129"/>
      <c r="MWY244" s="129"/>
      <c r="MWZ244" s="129"/>
      <c r="MXA244" s="129"/>
      <c r="MXB244" s="129"/>
      <c r="MXC244" s="129"/>
      <c r="MXD244" s="129"/>
      <c r="MXE244" s="129"/>
      <c r="MXF244" s="129"/>
      <c r="MXG244" s="129"/>
      <c r="MXH244" s="129"/>
      <c r="MXI244" s="129"/>
      <c r="MXJ244" s="129"/>
      <c r="MXK244" s="129"/>
      <c r="MXL244" s="129"/>
      <c r="MXM244" s="129"/>
      <c r="MXN244" s="129"/>
      <c r="MXO244" s="129"/>
      <c r="MXP244" s="129"/>
      <c r="MXQ244" s="129"/>
      <c r="MXR244" s="129"/>
      <c r="MXS244" s="129"/>
      <c r="MXT244" s="129"/>
      <c r="MXU244" s="129"/>
      <c r="MXV244" s="129"/>
      <c r="MXW244" s="129"/>
      <c r="MXX244" s="129"/>
      <c r="MXY244" s="129"/>
      <c r="MXZ244" s="129"/>
      <c r="MYA244" s="129"/>
      <c r="MYB244" s="129"/>
      <c r="MYC244" s="129"/>
      <c r="MYD244" s="129"/>
      <c r="MYE244" s="129"/>
      <c r="MYF244" s="129"/>
      <c r="MYG244" s="129"/>
      <c r="MYH244" s="129"/>
      <c r="MYI244" s="129"/>
      <c r="MYJ244" s="129"/>
      <c r="MYK244" s="129"/>
      <c r="MYL244" s="129"/>
      <c r="MYM244" s="129"/>
      <c r="MYN244" s="129"/>
      <c r="MYO244" s="129"/>
      <c r="MYP244" s="129"/>
      <c r="MYQ244" s="129"/>
      <c r="MYR244" s="129"/>
      <c r="MYS244" s="129"/>
      <c r="MYT244" s="129"/>
      <c r="MYU244" s="129"/>
      <c r="MYV244" s="129"/>
      <c r="MYW244" s="129"/>
      <c r="MYX244" s="129"/>
      <c r="MYY244" s="129"/>
      <c r="MYZ244" s="129"/>
      <c r="MZA244" s="129"/>
      <c r="MZB244" s="129"/>
      <c r="MZC244" s="129"/>
      <c r="MZD244" s="129"/>
      <c r="MZE244" s="129"/>
      <c r="MZF244" s="129"/>
      <c r="MZG244" s="129"/>
      <c r="MZH244" s="129"/>
      <c r="MZI244" s="129"/>
      <c r="MZJ244" s="129"/>
      <c r="MZK244" s="129"/>
      <c r="MZL244" s="129"/>
      <c r="MZM244" s="129"/>
      <c r="MZN244" s="129"/>
      <c r="MZO244" s="129"/>
      <c r="MZP244" s="129"/>
      <c r="MZQ244" s="129"/>
      <c r="MZR244" s="129"/>
      <c r="MZS244" s="129"/>
      <c r="MZT244" s="129"/>
      <c r="MZU244" s="129"/>
      <c r="MZV244" s="129"/>
      <c r="MZW244" s="129"/>
      <c r="MZX244" s="129"/>
      <c r="MZY244" s="129"/>
      <c r="MZZ244" s="129"/>
      <c r="NAA244" s="129"/>
      <c r="NAB244" s="129"/>
      <c r="NAC244" s="129"/>
      <c r="NAD244" s="129"/>
      <c r="NAE244" s="129"/>
      <c r="NAF244" s="129"/>
      <c r="NAG244" s="129"/>
      <c r="NAH244" s="129"/>
      <c r="NAI244" s="129"/>
      <c r="NAJ244" s="129"/>
      <c r="NAK244" s="129"/>
      <c r="NAL244" s="129"/>
      <c r="NAM244" s="129"/>
      <c r="NAN244" s="129"/>
      <c r="NAO244" s="129"/>
      <c r="NAP244" s="129"/>
      <c r="NAQ244" s="129"/>
      <c r="NAR244" s="129"/>
      <c r="NAS244" s="129"/>
      <c r="NAT244" s="129"/>
      <c r="NAU244" s="129"/>
      <c r="NAV244" s="129"/>
      <c r="NAW244" s="129"/>
      <c r="NAX244" s="129"/>
      <c r="NAY244" s="129"/>
      <c r="NAZ244" s="129"/>
      <c r="NBA244" s="129"/>
      <c r="NBB244" s="129"/>
      <c r="NBC244" s="129"/>
      <c r="NBD244" s="129"/>
      <c r="NBE244" s="129"/>
      <c r="NBF244" s="129"/>
      <c r="NBG244" s="129"/>
      <c r="NBH244" s="129"/>
      <c r="NBI244" s="129"/>
      <c r="NBJ244" s="129"/>
      <c r="NBK244" s="129"/>
      <c r="NBL244" s="129"/>
      <c r="NBM244" s="129"/>
      <c r="NBN244" s="129"/>
      <c r="NBO244" s="129"/>
      <c r="NBP244" s="129"/>
      <c r="NBQ244" s="129"/>
      <c r="NBR244" s="129"/>
      <c r="NBS244" s="129"/>
      <c r="NBT244" s="129"/>
      <c r="NBU244" s="129"/>
      <c r="NBV244" s="129"/>
      <c r="NBW244" s="129"/>
      <c r="NBX244" s="129"/>
      <c r="NBY244" s="129"/>
      <c r="NBZ244" s="129"/>
      <c r="NCA244" s="129"/>
      <c r="NCB244" s="129"/>
      <c r="NCC244" s="129"/>
      <c r="NCD244" s="129"/>
      <c r="NCE244" s="129"/>
      <c r="NCF244" s="129"/>
      <c r="NCG244" s="129"/>
      <c r="NCH244" s="129"/>
      <c r="NCI244" s="129"/>
      <c r="NCJ244" s="129"/>
      <c r="NCK244" s="129"/>
      <c r="NCL244" s="129"/>
      <c r="NCM244" s="129"/>
      <c r="NCN244" s="129"/>
      <c r="NCO244" s="129"/>
      <c r="NCP244" s="129"/>
      <c r="NCQ244" s="129"/>
      <c r="NCR244" s="129"/>
      <c r="NCS244" s="129"/>
      <c r="NCT244" s="129"/>
      <c r="NCU244" s="129"/>
      <c r="NCV244" s="129"/>
      <c r="NCW244" s="129"/>
      <c r="NCX244" s="129"/>
      <c r="NCY244" s="129"/>
      <c r="NCZ244" s="129"/>
      <c r="NDA244" s="129"/>
      <c r="NDB244" s="129"/>
      <c r="NDC244" s="129"/>
      <c r="NDD244" s="129"/>
      <c r="NDE244" s="129"/>
      <c r="NDF244" s="129"/>
      <c r="NDG244" s="129"/>
      <c r="NDH244" s="129"/>
      <c r="NDI244" s="129"/>
      <c r="NDJ244" s="129"/>
      <c r="NDK244" s="129"/>
      <c r="NDL244" s="129"/>
      <c r="NDM244" s="129"/>
      <c r="NDN244" s="129"/>
      <c r="NDO244" s="129"/>
      <c r="NDP244" s="129"/>
      <c r="NDQ244" s="129"/>
      <c r="NDR244" s="129"/>
      <c r="NDS244" s="129"/>
      <c r="NDT244" s="129"/>
      <c r="NDU244" s="129"/>
      <c r="NDV244" s="129"/>
      <c r="NDW244" s="129"/>
      <c r="NDX244" s="129"/>
      <c r="NDY244" s="129"/>
      <c r="NDZ244" s="129"/>
      <c r="NEA244" s="129"/>
      <c r="NEB244" s="129"/>
      <c r="NEC244" s="129"/>
      <c r="NED244" s="129"/>
      <c r="NEE244" s="129"/>
      <c r="NEF244" s="129"/>
      <c r="NEG244" s="129"/>
      <c r="NEH244" s="129"/>
      <c r="NEI244" s="129"/>
      <c r="NEJ244" s="129"/>
      <c r="NEK244" s="129"/>
      <c r="NEL244" s="129"/>
      <c r="NEM244" s="129"/>
      <c r="NEN244" s="129"/>
      <c r="NEO244" s="129"/>
      <c r="NEP244" s="129"/>
      <c r="NEQ244" s="129"/>
      <c r="NER244" s="129"/>
      <c r="NES244" s="129"/>
      <c r="NET244" s="129"/>
      <c r="NEU244" s="129"/>
      <c r="NEV244" s="129"/>
      <c r="NEW244" s="129"/>
      <c r="NEX244" s="129"/>
      <c r="NEY244" s="129"/>
      <c r="NEZ244" s="129"/>
      <c r="NFA244" s="129"/>
      <c r="NFB244" s="129"/>
      <c r="NFC244" s="129"/>
      <c r="NFD244" s="129"/>
      <c r="NFE244" s="129"/>
      <c r="NFF244" s="129"/>
      <c r="NFG244" s="129"/>
      <c r="NFH244" s="129"/>
      <c r="NFI244" s="129"/>
      <c r="NFJ244" s="129"/>
      <c r="NFK244" s="129"/>
      <c r="NFL244" s="129"/>
      <c r="NFM244" s="129"/>
      <c r="NFN244" s="129"/>
      <c r="NFO244" s="129"/>
      <c r="NFP244" s="129"/>
      <c r="NFQ244" s="129"/>
      <c r="NFR244" s="129"/>
      <c r="NFS244" s="129"/>
      <c r="NFT244" s="129"/>
      <c r="NFU244" s="129"/>
      <c r="NFV244" s="129"/>
      <c r="NFW244" s="129"/>
      <c r="NFX244" s="129"/>
      <c r="NFY244" s="129"/>
      <c r="NFZ244" s="129"/>
      <c r="NGA244" s="129"/>
      <c r="NGB244" s="129"/>
      <c r="NGC244" s="129"/>
      <c r="NGD244" s="129"/>
      <c r="NGE244" s="129"/>
      <c r="NGF244" s="129"/>
      <c r="NGG244" s="129"/>
      <c r="NGH244" s="129"/>
      <c r="NGI244" s="129"/>
      <c r="NGJ244" s="129"/>
      <c r="NGK244" s="129"/>
      <c r="NGL244" s="129"/>
      <c r="NGM244" s="129"/>
      <c r="NGN244" s="129"/>
      <c r="NGO244" s="129"/>
      <c r="NGP244" s="129"/>
      <c r="NGQ244" s="129"/>
      <c r="NGR244" s="129"/>
      <c r="NGS244" s="129"/>
      <c r="NGT244" s="129"/>
      <c r="NGU244" s="129"/>
      <c r="NGV244" s="129"/>
      <c r="NGW244" s="129"/>
      <c r="NGX244" s="129"/>
      <c r="NGY244" s="129"/>
      <c r="NGZ244" s="129"/>
      <c r="NHA244" s="129"/>
      <c r="NHB244" s="129"/>
      <c r="NHC244" s="129"/>
      <c r="NHD244" s="129"/>
      <c r="NHE244" s="129"/>
      <c r="NHF244" s="129"/>
      <c r="NHG244" s="129"/>
      <c r="NHH244" s="129"/>
      <c r="NHI244" s="129"/>
      <c r="NHJ244" s="129"/>
      <c r="NHK244" s="129"/>
      <c r="NHL244" s="129"/>
      <c r="NHM244" s="129"/>
      <c r="NHN244" s="129"/>
      <c r="NHO244" s="129"/>
      <c r="NHP244" s="129"/>
      <c r="NHQ244" s="129"/>
      <c r="NHR244" s="129"/>
      <c r="NHS244" s="129"/>
      <c r="NHT244" s="129"/>
      <c r="NHU244" s="129"/>
      <c r="NHV244" s="129"/>
      <c r="NHW244" s="129"/>
      <c r="NHX244" s="129"/>
      <c r="NHY244" s="129"/>
      <c r="NHZ244" s="129"/>
      <c r="NIA244" s="129"/>
      <c r="NIB244" s="129"/>
      <c r="NIC244" s="129"/>
      <c r="NID244" s="129"/>
      <c r="NIE244" s="129"/>
      <c r="NIF244" s="129"/>
      <c r="NIG244" s="129"/>
      <c r="NIH244" s="129"/>
      <c r="NII244" s="129"/>
      <c r="NIJ244" s="129"/>
      <c r="NIK244" s="129"/>
      <c r="NIL244" s="129"/>
      <c r="NIM244" s="129"/>
      <c r="NIN244" s="129"/>
      <c r="NIO244" s="129"/>
      <c r="NIP244" s="129"/>
      <c r="NIQ244" s="129"/>
      <c r="NIR244" s="129"/>
      <c r="NIS244" s="129"/>
      <c r="NIT244" s="129"/>
      <c r="NIU244" s="129"/>
      <c r="NIV244" s="129"/>
      <c r="NIW244" s="129"/>
      <c r="NIX244" s="129"/>
      <c r="NIY244" s="129"/>
      <c r="NIZ244" s="129"/>
      <c r="NJA244" s="129"/>
      <c r="NJB244" s="129"/>
      <c r="NJC244" s="129"/>
      <c r="NJD244" s="129"/>
      <c r="NJE244" s="129"/>
      <c r="NJF244" s="129"/>
      <c r="NJG244" s="129"/>
      <c r="NJH244" s="129"/>
      <c r="NJI244" s="129"/>
      <c r="NJJ244" s="129"/>
      <c r="NJK244" s="129"/>
      <c r="NJL244" s="129"/>
      <c r="NJM244" s="129"/>
      <c r="NJN244" s="129"/>
      <c r="NJO244" s="129"/>
      <c r="NJP244" s="129"/>
      <c r="NJQ244" s="129"/>
      <c r="NJR244" s="129"/>
      <c r="NJS244" s="129"/>
      <c r="NJT244" s="129"/>
      <c r="NJU244" s="129"/>
      <c r="NJV244" s="129"/>
      <c r="NJW244" s="129"/>
      <c r="NJX244" s="129"/>
      <c r="NJY244" s="129"/>
      <c r="NJZ244" s="129"/>
      <c r="NKA244" s="129"/>
      <c r="NKB244" s="129"/>
      <c r="NKC244" s="129"/>
      <c r="NKD244" s="129"/>
      <c r="NKE244" s="129"/>
      <c r="NKF244" s="129"/>
      <c r="NKG244" s="129"/>
      <c r="NKH244" s="129"/>
      <c r="NKI244" s="129"/>
      <c r="NKJ244" s="129"/>
      <c r="NKK244" s="129"/>
      <c r="NKL244" s="129"/>
      <c r="NKM244" s="129"/>
      <c r="NKN244" s="129"/>
      <c r="NKO244" s="129"/>
      <c r="NKP244" s="129"/>
      <c r="NKQ244" s="129"/>
      <c r="NKR244" s="129"/>
      <c r="NKS244" s="129"/>
      <c r="NKT244" s="129"/>
      <c r="NKU244" s="129"/>
      <c r="NKV244" s="129"/>
      <c r="NKW244" s="129"/>
      <c r="NKX244" s="129"/>
      <c r="NKY244" s="129"/>
      <c r="NKZ244" s="129"/>
      <c r="NLA244" s="129"/>
      <c r="NLB244" s="129"/>
      <c r="NLC244" s="129"/>
      <c r="NLD244" s="129"/>
      <c r="NLE244" s="129"/>
      <c r="NLF244" s="129"/>
      <c r="NLG244" s="129"/>
      <c r="NLH244" s="129"/>
      <c r="NLI244" s="129"/>
      <c r="NLJ244" s="129"/>
      <c r="NLK244" s="129"/>
      <c r="NLL244" s="129"/>
      <c r="NLM244" s="129"/>
      <c r="NLN244" s="129"/>
      <c r="NLO244" s="129"/>
      <c r="NLP244" s="129"/>
      <c r="NLQ244" s="129"/>
      <c r="NLR244" s="129"/>
      <c r="NLS244" s="129"/>
      <c r="NLT244" s="129"/>
      <c r="NLU244" s="129"/>
      <c r="NLV244" s="129"/>
      <c r="NLW244" s="129"/>
      <c r="NLX244" s="129"/>
      <c r="NLY244" s="129"/>
      <c r="NLZ244" s="129"/>
      <c r="NMA244" s="129"/>
      <c r="NMB244" s="129"/>
      <c r="NMC244" s="129"/>
      <c r="NMD244" s="129"/>
      <c r="NME244" s="129"/>
      <c r="NMF244" s="129"/>
      <c r="NMG244" s="129"/>
      <c r="NMH244" s="129"/>
      <c r="NMI244" s="129"/>
      <c r="NMJ244" s="129"/>
      <c r="NMK244" s="129"/>
      <c r="NML244" s="129"/>
      <c r="NMM244" s="129"/>
      <c r="NMN244" s="129"/>
      <c r="NMO244" s="129"/>
      <c r="NMP244" s="129"/>
      <c r="NMQ244" s="129"/>
      <c r="NMR244" s="129"/>
      <c r="NMS244" s="129"/>
      <c r="NMT244" s="129"/>
      <c r="NMU244" s="129"/>
      <c r="NMV244" s="129"/>
      <c r="NMW244" s="129"/>
      <c r="NMX244" s="129"/>
      <c r="NMY244" s="129"/>
      <c r="NMZ244" s="129"/>
      <c r="NNA244" s="129"/>
      <c r="NNB244" s="129"/>
      <c r="NNC244" s="129"/>
      <c r="NND244" s="129"/>
      <c r="NNE244" s="129"/>
      <c r="NNF244" s="129"/>
      <c r="NNG244" s="129"/>
      <c r="NNH244" s="129"/>
      <c r="NNI244" s="129"/>
      <c r="NNJ244" s="129"/>
      <c r="NNK244" s="129"/>
      <c r="NNL244" s="129"/>
      <c r="NNM244" s="129"/>
      <c r="NNN244" s="129"/>
      <c r="NNO244" s="129"/>
      <c r="NNP244" s="129"/>
      <c r="NNQ244" s="129"/>
      <c r="NNR244" s="129"/>
      <c r="NNS244" s="129"/>
      <c r="NNT244" s="129"/>
      <c r="NNU244" s="129"/>
      <c r="NNV244" s="129"/>
      <c r="NNW244" s="129"/>
      <c r="NNX244" s="129"/>
      <c r="NNY244" s="129"/>
      <c r="NNZ244" s="129"/>
      <c r="NOA244" s="129"/>
      <c r="NOB244" s="129"/>
      <c r="NOC244" s="129"/>
      <c r="NOD244" s="129"/>
      <c r="NOE244" s="129"/>
      <c r="NOF244" s="129"/>
      <c r="NOG244" s="129"/>
      <c r="NOH244" s="129"/>
      <c r="NOI244" s="129"/>
      <c r="NOJ244" s="129"/>
      <c r="NOK244" s="129"/>
      <c r="NOL244" s="129"/>
      <c r="NOM244" s="129"/>
      <c r="NON244" s="129"/>
      <c r="NOO244" s="129"/>
      <c r="NOP244" s="129"/>
      <c r="NOQ244" s="129"/>
      <c r="NOR244" s="129"/>
      <c r="NOS244" s="129"/>
      <c r="NOT244" s="129"/>
      <c r="NOU244" s="129"/>
      <c r="NOV244" s="129"/>
      <c r="NOW244" s="129"/>
      <c r="NOX244" s="129"/>
      <c r="NOY244" s="129"/>
      <c r="NOZ244" s="129"/>
      <c r="NPA244" s="129"/>
      <c r="NPB244" s="129"/>
      <c r="NPC244" s="129"/>
      <c r="NPD244" s="129"/>
      <c r="NPE244" s="129"/>
      <c r="NPF244" s="129"/>
      <c r="NPG244" s="129"/>
      <c r="NPH244" s="129"/>
      <c r="NPI244" s="129"/>
      <c r="NPJ244" s="129"/>
      <c r="NPK244" s="129"/>
      <c r="NPL244" s="129"/>
      <c r="NPM244" s="129"/>
      <c r="NPN244" s="129"/>
      <c r="NPO244" s="129"/>
      <c r="NPP244" s="129"/>
      <c r="NPQ244" s="129"/>
      <c r="NPR244" s="129"/>
      <c r="NPS244" s="129"/>
      <c r="NPT244" s="129"/>
      <c r="NPU244" s="129"/>
      <c r="NPV244" s="129"/>
      <c r="NPW244" s="129"/>
      <c r="NPX244" s="129"/>
      <c r="NPY244" s="129"/>
      <c r="NPZ244" s="129"/>
      <c r="NQA244" s="129"/>
      <c r="NQB244" s="129"/>
      <c r="NQC244" s="129"/>
      <c r="NQD244" s="129"/>
      <c r="NQE244" s="129"/>
      <c r="NQF244" s="129"/>
      <c r="NQG244" s="129"/>
      <c r="NQH244" s="129"/>
      <c r="NQI244" s="129"/>
      <c r="NQJ244" s="129"/>
      <c r="NQK244" s="129"/>
      <c r="NQL244" s="129"/>
      <c r="NQM244" s="129"/>
      <c r="NQN244" s="129"/>
      <c r="NQO244" s="129"/>
      <c r="NQP244" s="129"/>
      <c r="NQQ244" s="129"/>
      <c r="NQR244" s="129"/>
      <c r="NQS244" s="129"/>
      <c r="NQT244" s="129"/>
      <c r="NQU244" s="129"/>
      <c r="NQV244" s="129"/>
      <c r="NQW244" s="129"/>
      <c r="NQX244" s="129"/>
      <c r="NQY244" s="129"/>
      <c r="NQZ244" s="129"/>
      <c r="NRA244" s="129"/>
      <c r="NRB244" s="129"/>
      <c r="NRC244" s="129"/>
      <c r="NRD244" s="129"/>
      <c r="NRE244" s="129"/>
      <c r="NRF244" s="129"/>
      <c r="NRG244" s="129"/>
      <c r="NRH244" s="129"/>
      <c r="NRI244" s="129"/>
      <c r="NRJ244" s="129"/>
      <c r="NRK244" s="129"/>
      <c r="NRL244" s="129"/>
      <c r="NRM244" s="129"/>
      <c r="NRN244" s="129"/>
      <c r="NRO244" s="129"/>
      <c r="NRP244" s="129"/>
      <c r="NRQ244" s="129"/>
      <c r="NRR244" s="129"/>
      <c r="NRS244" s="129"/>
      <c r="NRT244" s="129"/>
      <c r="NRU244" s="129"/>
      <c r="NRV244" s="129"/>
      <c r="NRW244" s="129"/>
      <c r="NRX244" s="129"/>
      <c r="NRY244" s="129"/>
      <c r="NRZ244" s="129"/>
      <c r="NSA244" s="129"/>
      <c r="NSB244" s="129"/>
      <c r="NSC244" s="129"/>
      <c r="NSD244" s="129"/>
      <c r="NSE244" s="129"/>
      <c r="NSF244" s="129"/>
      <c r="NSG244" s="129"/>
      <c r="NSH244" s="129"/>
      <c r="NSI244" s="129"/>
      <c r="NSJ244" s="129"/>
      <c r="NSK244" s="129"/>
      <c r="NSL244" s="129"/>
      <c r="NSM244" s="129"/>
      <c r="NSN244" s="129"/>
      <c r="NSO244" s="129"/>
      <c r="NSP244" s="129"/>
      <c r="NSQ244" s="129"/>
      <c r="NSR244" s="129"/>
      <c r="NSS244" s="129"/>
      <c r="NST244" s="129"/>
      <c r="NSU244" s="129"/>
      <c r="NSV244" s="129"/>
      <c r="NSW244" s="129"/>
      <c r="NSX244" s="129"/>
      <c r="NSY244" s="129"/>
      <c r="NSZ244" s="129"/>
      <c r="NTA244" s="129"/>
      <c r="NTB244" s="129"/>
      <c r="NTC244" s="129"/>
      <c r="NTD244" s="129"/>
      <c r="NTE244" s="129"/>
      <c r="NTF244" s="129"/>
      <c r="NTG244" s="129"/>
      <c r="NTH244" s="129"/>
      <c r="NTI244" s="129"/>
      <c r="NTJ244" s="129"/>
      <c r="NTK244" s="129"/>
      <c r="NTL244" s="129"/>
      <c r="NTM244" s="129"/>
      <c r="NTN244" s="129"/>
      <c r="NTO244" s="129"/>
      <c r="NTP244" s="129"/>
      <c r="NTQ244" s="129"/>
      <c r="NTR244" s="129"/>
      <c r="NTS244" s="129"/>
      <c r="NTT244" s="129"/>
      <c r="NTU244" s="129"/>
      <c r="NTV244" s="129"/>
      <c r="NTW244" s="129"/>
      <c r="NTX244" s="129"/>
      <c r="NTY244" s="129"/>
      <c r="NTZ244" s="129"/>
      <c r="NUA244" s="129"/>
      <c r="NUB244" s="129"/>
      <c r="NUC244" s="129"/>
      <c r="NUD244" s="129"/>
      <c r="NUE244" s="129"/>
      <c r="NUF244" s="129"/>
      <c r="NUG244" s="129"/>
      <c r="NUH244" s="129"/>
      <c r="NUI244" s="129"/>
      <c r="NUJ244" s="129"/>
      <c r="NUK244" s="129"/>
      <c r="NUL244" s="129"/>
      <c r="NUM244" s="129"/>
      <c r="NUN244" s="129"/>
      <c r="NUO244" s="129"/>
      <c r="NUP244" s="129"/>
      <c r="NUQ244" s="129"/>
      <c r="NUR244" s="129"/>
      <c r="NUS244" s="129"/>
      <c r="NUT244" s="129"/>
      <c r="NUU244" s="129"/>
      <c r="NUV244" s="129"/>
      <c r="NUW244" s="129"/>
      <c r="NUX244" s="129"/>
      <c r="NUY244" s="129"/>
      <c r="NUZ244" s="129"/>
      <c r="NVA244" s="129"/>
      <c r="NVB244" s="129"/>
      <c r="NVC244" s="129"/>
      <c r="NVD244" s="129"/>
      <c r="NVE244" s="129"/>
      <c r="NVF244" s="129"/>
      <c r="NVG244" s="129"/>
      <c r="NVH244" s="129"/>
      <c r="NVI244" s="129"/>
      <c r="NVJ244" s="129"/>
      <c r="NVK244" s="129"/>
      <c r="NVL244" s="129"/>
      <c r="NVM244" s="129"/>
      <c r="NVN244" s="129"/>
      <c r="NVO244" s="129"/>
      <c r="NVP244" s="129"/>
      <c r="NVQ244" s="129"/>
      <c r="NVR244" s="129"/>
      <c r="NVS244" s="129"/>
      <c r="NVT244" s="129"/>
      <c r="NVU244" s="129"/>
      <c r="NVV244" s="129"/>
      <c r="NVW244" s="129"/>
      <c r="NVX244" s="129"/>
      <c r="NVY244" s="129"/>
      <c r="NVZ244" s="129"/>
      <c r="NWA244" s="129"/>
      <c r="NWB244" s="129"/>
      <c r="NWC244" s="129"/>
      <c r="NWD244" s="129"/>
      <c r="NWE244" s="129"/>
      <c r="NWF244" s="129"/>
      <c r="NWG244" s="129"/>
      <c r="NWH244" s="129"/>
      <c r="NWI244" s="129"/>
      <c r="NWJ244" s="129"/>
      <c r="NWK244" s="129"/>
      <c r="NWL244" s="129"/>
      <c r="NWM244" s="129"/>
      <c r="NWN244" s="129"/>
      <c r="NWO244" s="129"/>
      <c r="NWP244" s="129"/>
      <c r="NWQ244" s="129"/>
      <c r="NWR244" s="129"/>
      <c r="NWS244" s="129"/>
      <c r="NWT244" s="129"/>
      <c r="NWU244" s="129"/>
      <c r="NWV244" s="129"/>
      <c r="NWW244" s="129"/>
      <c r="NWX244" s="129"/>
      <c r="NWY244" s="129"/>
      <c r="NWZ244" s="129"/>
      <c r="NXA244" s="129"/>
      <c r="NXB244" s="129"/>
      <c r="NXC244" s="129"/>
      <c r="NXD244" s="129"/>
      <c r="NXE244" s="129"/>
      <c r="NXF244" s="129"/>
      <c r="NXG244" s="129"/>
      <c r="NXH244" s="129"/>
      <c r="NXI244" s="129"/>
      <c r="NXJ244" s="129"/>
      <c r="NXK244" s="129"/>
      <c r="NXL244" s="129"/>
      <c r="NXM244" s="129"/>
      <c r="NXN244" s="129"/>
      <c r="NXO244" s="129"/>
      <c r="NXP244" s="129"/>
      <c r="NXQ244" s="129"/>
      <c r="NXR244" s="129"/>
      <c r="NXS244" s="129"/>
      <c r="NXT244" s="129"/>
      <c r="NXU244" s="129"/>
      <c r="NXV244" s="129"/>
      <c r="NXW244" s="129"/>
      <c r="NXX244" s="129"/>
      <c r="NXY244" s="129"/>
      <c r="NXZ244" s="129"/>
      <c r="NYA244" s="129"/>
      <c r="NYB244" s="129"/>
      <c r="NYC244" s="129"/>
      <c r="NYD244" s="129"/>
      <c r="NYE244" s="129"/>
      <c r="NYF244" s="129"/>
      <c r="NYG244" s="129"/>
      <c r="NYH244" s="129"/>
      <c r="NYI244" s="129"/>
      <c r="NYJ244" s="129"/>
      <c r="NYK244" s="129"/>
      <c r="NYL244" s="129"/>
      <c r="NYM244" s="129"/>
      <c r="NYN244" s="129"/>
      <c r="NYO244" s="129"/>
      <c r="NYP244" s="129"/>
      <c r="NYQ244" s="129"/>
      <c r="NYR244" s="129"/>
      <c r="NYS244" s="129"/>
      <c r="NYT244" s="129"/>
      <c r="NYU244" s="129"/>
      <c r="NYV244" s="129"/>
      <c r="NYW244" s="129"/>
      <c r="NYX244" s="129"/>
      <c r="NYY244" s="129"/>
      <c r="NYZ244" s="129"/>
      <c r="NZA244" s="129"/>
      <c r="NZB244" s="129"/>
      <c r="NZC244" s="129"/>
      <c r="NZD244" s="129"/>
      <c r="NZE244" s="129"/>
      <c r="NZF244" s="129"/>
      <c r="NZG244" s="129"/>
      <c r="NZH244" s="129"/>
      <c r="NZI244" s="129"/>
      <c r="NZJ244" s="129"/>
      <c r="NZK244" s="129"/>
      <c r="NZL244" s="129"/>
      <c r="NZM244" s="129"/>
      <c r="NZN244" s="129"/>
      <c r="NZO244" s="129"/>
      <c r="NZP244" s="129"/>
      <c r="NZQ244" s="129"/>
      <c r="NZR244" s="129"/>
      <c r="NZS244" s="129"/>
      <c r="NZT244" s="129"/>
      <c r="NZU244" s="129"/>
      <c r="NZV244" s="129"/>
      <c r="NZW244" s="129"/>
      <c r="NZX244" s="129"/>
      <c r="NZY244" s="129"/>
      <c r="NZZ244" s="129"/>
      <c r="OAA244" s="129"/>
      <c r="OAB244" s="129"/>
      <c r="OAC244" s="129"/>
      <c r="OAD244" s="129"/>
      <c r="OAE244" s="129"/>
      <c r="OAF244" s="129"/>
      <c r="OAG244" s="129"/>
      <c r="OAH244" s="129"/>
      <c r="OAI244" s="129"/>
      <c r="OAJ244" s="129"/>
      <c r="OAK244" s="129"/>
      <c r="OAL244" s="129"/>
      <c r="OAM244" s="129"/>
      <c r="OAN244" s="129"/>
      <c r="OAO244" s="129"/>
      <c r="OAP244" s="129"/>
      <c r="OAQ244" s="129"/>
      <c r="OAR244" s="129"/>
      <c r="OAS244" s="129"/>
      <c r="OAT244" s="129"/>
      <c r="OAU244" s="129"/>
      <c r="OAV244" s="129"/>
      <c r="OAW244" s="129"/>
      <c r="OAX244" s="129"/>
      <c r="OAY244" s="129"/>
      <c r="OAZ244" s="129"/>
      <c r="OBA244" s="129"/>
      <c r="OBB244" s="129"/>
      <c r="OBC244" s="129"/>
      <c r="OBD244" s="129"/>
      <c r="OBE244" s="129"/>
      <c r="OBF244" s="129"/>
      <c r="OBG244" s="129"/>
      <c r="OBH244" s="129"/>
      <c r="OBI244" s="129"/>
      <c r="OBJ244" s="129"/>
      <c r="OBK244" s="129"/>
      <c r="OBL244" s="129"/>
      <c r="OBM244" s="129"/>
      <c r="OBN244" s="129"/>
      <c r="OBO244" s="129"/>
      <c r="OBP244" s="129"/>
      <c r="OBQ244" s="129"/>
      <c r="OBR244" s="129"/>
      <c r="OBS244" s="129"/>
      <c r="OBT244" s="129"/>
      <c r="OBU244" s="129"/>
      <c r="OBV244" s="129"/>
      <c r="OBW244" s="129"/>
      <c r="OBX244" s="129"/>
      <c r="OBY244" s="129"/>
      <c r="OBZ244" s="129"/>
      <c r="OCA244" s="129"/>
      <c r="OCB244" s="129"/>
      <c r="OCC244" s="129"/>
      <c r="OCD244" s="129"/>
      <c r="OCE244" s="129"/>
      <c r="OCF244" s="129"/>
      <c r="OCG244" s="129"/>
      <c r="OCH244" s="129"/>
      <c r="OCI244" s="129"/>
      <c r="OCJ244" s="129"/>
      <c r="OCK244" s="129"/>
      <c r="OCL244" s="129"/>
      <c r="OCM244" s="129"/>
      <c r="OCN244" s="129"/>
      <c r="OCO244" s="129"/>
      <c r="OCP244" s="129"/>
      <c r="OCQ244" s="129"/>
      <c r="OCR244" s="129"/>
      <c r="OCS244" s="129"/>
      <c r="OCT244" s="129"/>
      <c r="OCU244" s="129"/>
      <c r="OCV244" s="129"/>
      <c r="OCW244" s="129"/>
      <c r="OCX244" s="129"/>
      <c r="OCY244" s="129"/>
      <c r="OCZ244" s="129"/>
      <c r="ODA244" s="129"/>
      <c r="ODB244" s="129"/>
      <c r="ODC244" s="129"/>
      <c r="ODD244" s="129"/>
      <c r="ODE244" s="129"/>
      <c r="ODF244" s="129"/>
      <c r="ODG244" s="129"/>
      <c r="ODH244" s="129"/>
      <c r="ODI244" s="129"/>
      <c r="ODJ244" s="129"/>
      <c r="ODK244" s="129"/>
      <c r="ODL244" s="129"/>
      <c r="ODM244" s="129"/>
      <c r="ODN244" s="129"/>
      <c r="ODO244" s="129"/>
      <c r="ODP244" s="129"/>
      <c r="ODQ244" s="129"/>
      <c r="ODR244" s="129"/>
      <c r="ODS244" s="129"/>
      <c r="ODT244" s="129"/>
      <c r="ODU244" s="129"/>
      <c r="ODV244" s="129"/>
      <c r="ODW244" s="129"/>
      <c r="ODX244" s="129"/>
      <c r="ODY244" s="129"/>
      <c r="ODZ244" s="129"/>
      <c r="OEA244" s="129"/>
      <c r="OEB244" s="129"/>
      <c r="OEC244" s="129"/>
      <c r="OED244" s="129"/>
      <c r="OEE244" s="129"/>
      <c r="OEF244" s="129"/>
      <c r="OEG244" s="129"/>
      <c r="OEH244" s="129"/>
      <c r="OEI244" s="129"/>
      <c r="OEJ244" s="129"/>
      <c r="OEK244" s="129"/>
      <c r="OEL244" s="129"/>
      <c r="OEM244" s="129"/>
      <c r="OEN244" s="129"/>
      <c r="OEO244" s="129"/>
      <c r="OEP244" s="129"/>
      <c r="OEQ244" s="129"/>
      <c r="OER244" s="129"/>
      <c r="OES244" s="129"/>
      <c r="OET244" s="129"/>
      <c r="OEU244" s="129"/>
      <c r="OEV244" s="129"/>
      <c r="OEW244" s="129"/>
      <c r="OEX244" s="129"/>
      <c r="OEY244" s="129"/>
      <c r="OEZ244" s="129"/>
      <c r="OFA244" s="129"/>
      <c r="OFB244" s="129"/>
      <c r="OFC244" s="129"/>
      <c r="OFD244" s="129"/>
      <c r="OFE244" s="129"/>
      <c r="OFF244" s="129"/>
      <c r="OFG244" s="129"/>
      <c r="OFH244" s="129"/>
      <c r="OFI244" s="129"/>
      <c r="OFJ244" s="129"/>
      <c r="OFK244" s="129"/>
      <c r="OFL244" s="129"/>
      <c r="OFM244" s="129"/>
      <c r="OFN244" s="129"/>
      <c r="OFO244" s="129"/>
      <c r="OFP244" s="129"/>
      <c r="OFQ244" s="129"/>
      <c r="OFR244" s="129"/>
      <c r="OFS244" s="129"/>
      <c r="OFT244" s="129"/>
      <c r="OFU244" s="129"/>
      <c r="OFV244" s="129"/>
      <c r="OFW244" s="129"/>
      <c r="OFX244" s="129"/>
      <c r="OFY244" s="129"/>
      <c r="OFZ244" s="129"/>
      <c r="OGA244" s="129"/>
      <c r="OGB244" s="129"/>
      <c r="OGC244" s="129"/>
      <c r="OGD244" s="129"/>
      <c r="OGE244" s="129"/>
      <c r="OGF244" s="129"/>
      <c r="OGG244" s="129"/>
      <c r="OGH244" s="129"/>
      <c r="OGI244" s="129"/>
      <c r="OGJ244" s="129"/>
      <c r="OGK244" s="129"/>
      <c r="OGL244" s="129"/>
      <c r="OGM244" s="129"/>
      <c r="OGN244" s="129"/>
      <c r="OGO244" s="129"/>
      <c r="OGP244" s="129"/>
      <c r="OGQ244" s="129"/>
      <c r="OGR244" s="129"/>
      <c r="OGS244" s="129"/>
      <c r="OGT244" s="129"/>
      <c r="OGU244" s="129"/>
      <c r="OGV244" s="129"/>
      <c r="OGW244" s="129"/>
      <c r="OGX244" s="129"/>
      <c r="OGY244" s="129"/>
      <c r="OGZ244" s="129"/>
      <c r="OHA244" s="129"/>
      <c r="OHB244" s="129"/>
      <c r="OHC244" s="129"/>
      <c r="OHD244" s="129"/>
      <c r="OHE244" s="129"/>
      <c r="OHF244" s="129"/>
      <c r="OHG244" s="129"/>
      <c r="OHH244" s="129"/>
      <c r="OHI244" s="129"/>
      <c r="OHJ244" s="129"/>
      <c r="OHK244" s="129"/>
      <c r="OHL244" s="129"/>
      <c r="OHM244" s="129"/>
      <c r="OHN244" s="129"/>
      <c r="OHO244" s="129"/>
      <c r="OHP244" s="129"/>
      <c r="OHQ244" s="129"/>
      <c r="OHR244" s="129"/>
      <c r="OHS244" s="129"/>
      <c r="OHT244" s="129"/>
      <c r="OHU244" s="129"/>
      <c r="OHV244" s="129"/>
      <c r="OHW244" s="129"/>
      <c r="OHX244" s="129"/>
      <c r="OHY244" s="129"/>
      <c r="OHZ244" s="129"/>
      <c r="OIA244" s="129"/>
      <c r="OIB244" s="129"/>
      <c r="OIC244" s="129"/>
      <c r="OID244" s="129"/>
      <c r="OIE244" s="129"/>
      <c r="OIF244" s="129"/>
      <c r="OIG244" s="129"/>
      <c r="OIH244" s="129"/>
      <c r="OII244" s="129"/>
      <c r="OIJ244" s="129"/>
      <c r="OIK244" s="129"/>
      <c r="OIL244" s="129"/>
      <c r="OIM244" s="129"/>
      <c r="OIN244" s="129"/>
      <c r="OIO244" s="129"/>
      <c r="OIP244" s="129"/>
      <c r="OIQ244" s="129"/>
      <c r="OIR244" s="129"/>
      <c r="OIS244" s="129"/>
      <c r="OIT244" s="129"/>
      <c r="OIU244" s="129"/>
      <c r="OIV244" s="129"/>
      <c r="OIW244" s="129"/>
      <c r="OIX244" s="129"/>
      <c r="OIY244" s="129"/>
      <c r="OIZ244" s="129"/>
      <c r="OJA244" s="129"/>
      <c r="OJB244" s="129"/>
      <c r="OJC244" s="129"/>
      <c r="OJD244" s="129"/>
      <c r="OJE244" s="129"/>
      <c r="OJF244" s="129"/>
      <c r="OJG244" s="129"/>
      <c r="OJH244" s="129"/>
      <c r="OJI244" s="129"/>
      <c r="OJJ244" s="129"/>
      <c r="OJK244" s="129"/>
      <c r="OJL244" s="129"/>
      <c r="OJM244" s="129"/>
      <c r="OJN244" s="129"/>
      <c r="OJO244" s="129"/>
      <c r="OJP244" s="129"/>
      <c r="OJQ244" s="129"/>
      <c r="OJR244" s="129"/>
      <c r="OJS244" s="129"/>
      <c r="OJT244" s="129"/>
      <c r="OJU244" s="129"/>
      <c r="OJV244" s="129"/>
      <c r="OJW244" s="129"/>
      <c r="OJX244" s="129"/>
      <c r="OJY244" s="129"/>
      <c r="OJZ244" s="129"/>
      <c r="OKA244" s="129"/>
      <c r="OKB244" s="129"/>
      <c r="OKC244" s="129"/>
      <c r="OKD244" s="129"/>
      <c r="OKE244" s="129"/>
      <c r="OKF244" s="129"/>
      <c r="OKG244" s="129"/>
      <c r="OKH244" s="129"/>
      <c r="OKI244" s="129"/>
      <c r="OKJ244" s="129"/>
      <c r="OKK244" s="129"/>
      <c r="OKL244" s="129"/>
      <c r="OKM244" s="129"/>
      <c r="OKN244" s="129"/>
      <c r="OKO244" s="129"/>
      <c r="OKP244" s="129"/>
      <c r="OKQ244" s="129"/>
      <c r="OKR244" s="129"/>
      <c r="OKS244" s="129"/>
      <c r="OKT244" s="129"/>
      <c r="OKU244" s="129"/>
      <c r="OKV244" s="129"/>
      <c r="OKW244" s="129"/>
      <c r="OKX244" s="129"/>
      <c r="OKY244" s="129"/>
      <c r="OKZ244" s="129"/>
      <c r="OLA244" s="129"/>
      <c r="OLB244" s="129"/>
      <c r="OLC244" s="129"/>
      <c r="OLD244" s="129"/>
      <c r="OLE244" s="129"/>
      <c r="OLF244" s="129"/>
      <c r="OLG244" s="129"/>
      <c r="OLH244" s="129"/>
      <c r="OLI244" s="129"/>
      <c r="OLJ244" s="129"/>
      <c r="OLK244" s="129"/>
      <c r="OLL244" s="129"/>
      <c r="OLM244" s="129"/>
      <c r="OLN244" s="129"/>
      <c r="OLO244" s="129"/>
      <c r="OLP244" s="129"/>
      <c r="OLQ244" s="129"/>
      <c r="OLR244" s="129"/>
      <c r="OLS244" s="129"/>
      <c r="OLT244" s="129"/>
      <c r="OLU244" s="129"/>
      <c r="OLV244" s="129"/>
      <c r="OLW244" s="129"/>
      <c r="OLX244" s="129"/>
      <c r="OLY244" s="129"/>
      <c r="OLZ244" s="129"/>
      <c r="OMA244" s="129"/>
      <c r="OMB244" s="129"/>
      <c r="OMC244" s="129"/>
      <c r="OMD244" s="129"/>
      <c r="OME244" s="129"/>
      <c r="OMF244" s="129"/>
      <c r="OMG244" s="129"/>
      <c r="OMH244" s="129"/>
      <c r="OMI244" s="129"/>
      <c r="OMJ244" s="129"/>
      <c r="OMK244" s="129"/>
      <c r="OML244" s="129"/>
      <c r="OMM244" s="129"/>
      <c r="OMN244" s="129"/>
      <c r="OMO244" s="129"/>
      <c r="OMP244" s="129"/>
      <c r="OMQ244" s="129"/>
      <c r="OMR244" s="129"/>
      <c r="OMS244" s="129"/>
      <c r="OMT244" s="129"/>
      <c r="OMU244" s="129"/>
      <c r="OMV244" s="129"/>
      <c r="OMW244" s="129"/>
      <c r="OMX244" s="129"/>
      <c r="OMY244" s="129"/>
      <c r="OMZ244" s="129"/>
      <c r="ONA244" s="129"/>
      <c r="ONB244" s="129"/>
      <c r="ONC244" s="129"/>
      <c r="OND244" s="129"/>
      <c r="ONE244" s="129"/>
      <c r="ONF244" s="129"/>
      <c r="ONG244" s="129"/>
      <c r="ONH244" s="129"/>
      <c r="ONI244" s="129"/>
      <c r="ONJ244" s="129"/>
      <c r="ONK244" s="129"/>
      <c r="ONL244" s="129"/>
      <c r="ONM244" s="129"/>
      <c r="ONN244" s="129"/>
      <c r="ONO244" s="129"/>
      <c r="ONP244" s="129"/>
      <c r="ONQ244" s="129"/>
      <c r="ONR244" s="129"/>
      <c r="ONS244" s="129"/>
      <c r="ONT244" s="129"/>
      <c r="ONU244" s="129"/>
      <c r="ONV244" s="129"/>
      <c r="ONW244" s="129"/>
      <c r="ONX244" s="129"/>
      <c r="ONY244" s="129"/>
      <c r="ONZ244" s="129"/>
      <c r="OOA244" s="129"/>
      <c r="OOB244" s="129"/>
      <c r="OOC244" s="129"/>
      <c r="OOD244" s="129"/>
      <c r="OOE244" s="129"/>
      <c r="OOF244" s="129"/>
      <c r="OOG244" s="129"/>
      <c r="OOH244" s="129"/>
      <c r="OOI244" s="129"/>
      <c r="OOJ244" s="129"/>
      <c r="OOK244" s="129"/>
      <c r="OOL244" s="129"/>
      <c r="OOM244" s="129"/>
      <c r="OON244" s="129"/>
      <c r="OOO244" s="129"/>
      <c r="OOP244" s="129"/>
      <c r="OOQ244" s="129"/>
      <c r="OOR244" s="129"/>
      <c r="OOS244" s="129"/>
      <c r="OOT244" s="129"/>
      <c r="OOU244" s="129"/>
      <c r="OOV244" s="129"/>
      <c r="OOW244" s="129"/>
      <c r="OOX244" s="129"/>
      <c r="OOY244" s="129"/>
      <c r="OOZ244" s="129"/>
      <c r="OPA244" s="129"/>
      <c r="OPB244" s="129"/>
      <c r="OPC244" s="129"/>
      <c r="OPD244" s="129"/>
      <c r="OPE244" s="129"/>
      <c r="OPF244" s="129"/>
      <c r="OPG244" s="129"/>
      <c r="OPH244" s="129"/>
      <c r="OPI244" s="129"/>
      <c r="OPJ244" s="129"/>
      <c r="OPK244" s="129"/>
      <c r="OPL244" s="129"/>
      <c r="OPM244" s="129"/>
      <c r="OPN244" s="129"/>
      <c r="OPO244" s="129"/>
      <c r="OPP244" s="129"/>
      <c r="OPQ244" s="129"/>
      <c r="OPR244" s="129"/>
      <c r="OPS244" s="129"/>
      <c r="OPT244" s="129"/>
      <c r="OPU244" s="129"/>
      <c r="OPV244" s="129"/>
      <c r="OPW244" s="129"/>
      <c r="OPX244" s="129"/>
      <c r="OPY244" s="129"/>
      <c r="OPZ244" s="129"/>
      <c r="OQA244" s="129"/>
      <c r="OQB244" s="129"/>
      <c r="OQC244" s="129"/>
      <c r="OQD244" s="129"/>
      <c r="OQE244" s="129"/>
      <c r="OQF244" s="129"/>
      <c r="OQG244" s="129"/>
      <c r="OQH244" s="129"/>
      <c r="OQI244" s="129"/>
      <c r="OQJ244" s="129"/>
      <c r="OQK244" s="129"/>
      <c r="OQL244" s="129"/>
      <c r="OQM244" s="129"/>
      <c r="OQN244" s="129"/>
      <c r="OQO244" s="129"/>
      <c r="OQP244" s="129"/>
      <c r="OQQ244" s="129"/>
      <c r="OQR244" s="129"/>
      <c r="OQS244" s="129"/>
      <c r="OQT244" s="129"/>
      <c r="OQU244" s="129"/>
      <c r="OQV244" s="129"/>
      <c r="OQW244" s="129"/>
      <c r="OQX244" s="129"/>
      <c r="OQY244" s="129"/>
      <c r="OQZ244" s="129"/>
      <c r="ORA244" s="129"/>
      <c r="ORB244" s="129"/>
      <c r="ORC244" s="129"/>
      <c r="ORD244" s="129"/>
      <c r="ORE244" s="129"/>
      <c r="ORF244" s="129"/>
      <c r="ORG244" s="129"/>
      <c r="ORH244" s="129"/>
      <c r="ORI244" s="129"/>
      <c r="ORJ244" s="129"/>
      <c r="ORK244" s="129"/>
      <c r="ORL244" s="129"/>
      <c r="ORM244" s="129"/>
      <c r="ORN244" s="129"/>
      <c r="ORO244" s="129"/>
      <c r="ORP244" s="129"/>
      <c r="ORQ244" s="129"/>
      <c r="ORR244" s="129"/>
      <c r="ORS244" s="129"/>
      <c r="ORT244" s="129"/>
      <c r="ORU244" s="129"/>
      <c r="ORV244" s="129"/>
      <c r="ORW244" s="129"/>
      <c r="ORX244" s="129"/>
      <c r="ORY244" s="129"/>
      <c r="ORZ244" s="129"/>
      <c r="OSA244" s="129"/>
      <c r="OSB244" s="129"/>
      <c r="OSC244" s="129"/>
      <c r="OSD244" s="129"/>
      <c r="OSE244" s="129"/>
      <c r="OSF244" s="129"/>
      <c r="OSG244" s="129"/>
      <c r="OSH244" s="129"/>
      <c r="OSI244" s="129"/>
      <c r="OSJ244" s="129"/>
      <c r="OSK244" s="129"/>
      <c r="OSL244" s="129"/>
      <c r="OSM244" s="129"/>
      <c r="OSN244" s="129"/>
      <c r="OSO244" s="129"/>
      <c r="OSP244" s="129"/>
      <c r="OSQ244" s="129"/>
      <c r="OSR244" s="129"/>
      <c r="OSS244" s="129"/>
      <c r="OST244" s="129"/>
      <c r="OSU244" s="129"/>
      <c r="OSV244" s="129"/>
      <c r="OSW244" s="129"/>
      <c r="OSX244" s="129"/>
      <c r="OSY244" s="129"/>
      <c r="OSZ244" s="129"/>
      <c r="OTA244" s="129"/>
      <c r="OTB244" s="129"/>
      <c r="OTC244" s="129"/>
      <c r="OTD244" s="129"/>
      <c r="OTE244" s="129"/>
      <c r="OTF244" s="129"/>
      <c r="OTG244" s="129"/>
      <c r="OTH244" s="129"/>
      <c r="OTI244" s="129"/>
      <c r="OTJ244" s="129"/>
      <c r="OTK244" s="129"/>
      <c r="OTL244" s="129"/>
      <c r="OTM244" s="129"/>
      <c r="OTN244" s="129"/>
      <c r="OTO244" s="129"/>
      <c r="OTP244" s="129"/>
      <c r="OTQ244" s="129"/>
      <c r="OTR244" s="129"/>
      <c r="OTS244" s="129"/>
      <c r="OTT244" s="129"/>
      <c r="OTU244" s="129"/>
      <c r="OTV244" s="129"/>
      <c r="OTW244" s="129"/>
      <c r="OTX244" s="129"/>
      <c r="OTY244" s="129"/>
      <c r="OTZ244" s="129"/>
      <c r="OUA244" s="129"/>
      <c r="OUB244" s="129"/>
      <c r="OUC244" s="129"/>
      <c r="OUD244" s="129"/>
      <c r="OUE244" s="129"/>
      <c r="OUF244" s="129"/>
      <c r="OUG244" s="129"/>
      <c r="OUH244" s="129"/>
      <c r="OUI244" s="129"/>
      <c r="OUJ244" s="129"/>
      <c r="OUK244" s="129"/>
      <c r="OUL244" s="129"/>
      <c r="OUM244" s="129"/>
      <c r="OUN244" s="129"/>
      <c r="OUO244" s="129"/>
      <c r="OUP244" s="129"/>
      <c r="OUQ244" s="129"/>
      <c r="OUR244" s="129"/>
      <c r="OUS244" s="129"/>
      <c r="OUT244" s="129"/>
      <c r="OUU244" s="129"/>
      <c r="OUV244" s="129"/>
      <c r="OUW244" s="129"/>
      <c r="OUX244" s="129"/>
      <c r="OUY244" s="129"/>
      <c r="OUZ244" s="129"/>
      <c r="OVA244" s="129"/>
      <c r="OVB244" s="129"/>
      <c r="OVC244" s="129"/>
      <c r="OVD244" s="129"/>
      <c r="OVE244" s="129"/>
      <c r="OVF244" s="129"/>
      <c r="OVG244" s="129"/>
      <c r="OVH244" s="129"/>
      <c r="OVI244" s="129"/>
      <c r="OVJ244" s="129"/>
      <c r="OVK244" s="129"/>
      <c r="OVL244" s="129"/>
      <c r="OVM244" s="129"/>
      <c r="OVN244" s="129"/>
      <c r="OVO244" s="129"/>
      <c r="OVP244" s="129"/>
      <c r="OVQ244" s="129"/>
      <c r="OVR244" s="129"/>
      <c r="OVS244" s="129"/>
      <c r="OVT244" s="129"/>
      <c r="OVU244" s="129"/>
      <c r="OVV244" s="129"/>
      <c r="OVW244" s="129"/>
      <c r="OVX244" s="129"/>
      <c r="OVY244" s="129"/>
      <c r="OVZ244" s="129"/>
      <c r="OWA244" s="129"/>
      <c r="OWB244" s="129"/>
      <c r="OWC244" s="129"/>
      <c r="OWD244" s="129"/>
      <c r="OWE244" s="129"/>
      <c r="OWF244" s="129"/>
      <c r="OWG244" s="129"/>
      <c r="OWH244" s="129"/>
      <c r="OWI244" s="129"/>
      <c r="OWJ244" s="129"/>
      <c r="OWK244" s="129"/>
      <c r="OWL244" s="129"/>
      <c r="OWM244" s="129"/>
      <c r="OWN244" s="129"/>
      <c r="OWO244" s="129"/>
      <c r="OWP244" s="129"/>
      <c r="OWQ244" s="129"/>
      <c r="OWR244" s="129"/>
      <c r="OWS244" s="129"/>
      <c r="OWT244" s="129"/>
      <c r="OWU244" s="129"/>
      <c r="OWV244" s="129"/>
      <c r="OWW244" s="129"/>
      <c r="OWX244" s="129"/>
      <c r="OWY244" s="129"/>
      <c r="OWZ244" s="129"/>
      <c r="OXA244" s="129"/>
      <c r="OXB244" s="129"/>
      <c r="OXC244" s="129"/>
      <c r="OXD244" s="129"/>
      <c r="OXE244" s="129"/>
      <c r="OXF244" s="129"/>
      <c r="OXG244" s="129"/>
      <c r="OXH244" s="129"/>
      <c r="OXI244" s="129"/>
      <c r="OXJ244" s="129"/>
      <c r="OXK244" s="129"/>
      <c r="OXL244" s="129"/>
      <c r="OXM244" s="129"/>
      <c r="OXN244" s="129"/>
      <c r="OXO244" s="129"/>
      <c r="OXP244" s="129"/>
      <c r="OXQ244" s="129"/>
      <c r="OXR244" s="129"/>
      <c r="OXS244" s="129"/>
      <c r="OXT244" s="129"/>
      <c r="OXU244" s="129"/>
      <c r="OXV244" s="129"/>
      <c r="OXW244" s="129"/>
      <c r="OXX244" s="129"/>
      <c r="OXY244" s="129"/>
      <c r="OXZ244" s="129"/>
      <c r="OYA244" s="129"/>
      <c r="OYB244" s="129"/>
      <c r="OYC244" s="129"/>
      <c r="OYD244" s="129"/>
      <c r="OYE244" s="129"/>
      <c r="OYF244" s="129"/>
      <c r="OYG244" s="129"/>
      <c r="OYH244" s="129"/>
      <c r="OYI244" s="129"/>
      <c r="OYJ244" s="129"/>
      <c r="OYK244" s="129"/>
      <c r="OYL244" s="129"/>
      <c r="OYM244" s="129"/>
      <c r="OYN244" s="129"/>
      <c r="OYO244" s="129"/>
      <c r="OYP244" s="129"/>
      <c r="OYQ244" s="129"/>
      <c r="OYR244" s="129"/>
      <c r="OYS244" s="129"/>
      <c r="OYT244" s="129"/>
      <c r="OYU244" s="129"/>
      <c r="OYV244" s="129"/>
      <c r="OYW244" s="129"/>
      <c r="OYX244" s="129"/>
      <c r="OYY244" s="129"/>
      <c r="OYZ244" s="129"/>
      <c r="OZA244" s="129"/>
      <c r="OZB244" s="129"/>
      <c r="OZC244" s="129"/>
      <c r="OZD244" s="129"/>
      <c r="OZE244" s="129"/>
      <c r="OZF244" s="129"/>
      <c r="OZG244" s="129"/>
      <c r="OZH244" s="129"/>
      <c r="OZI244" s="129"/>
      <c r="OZJ244" s="129"/>
      <c r="OZK244" s="129"/>
      <c r="OZL244" s="129"/>
      <c r="OZM244" s="129"/>
      <c r="OZN244" s="129"/>
      <c r="OZO244" s="129"/>
      <c r="OZP244" s="129"/>
      <c r="OZQ244" s="129"/>
      <c r="OZR244" s="129"/>
      <c r="OZS244" s="129"/>
      <c r="OZT244" s="129"/>
      <c r="OZU244" s="129"/>
      <c r="OZV244" s="129"/>
      <c r="OZW244" s="129"/>
      <c r="OZX244" s="129"/>
      <c r="OZY244" s="129"/>
      <c r="OZZ244" s="129"/>
      <c r="PAA244" s="129"/>
      <c r="PAB244" s="129"/>
      <c r="PAC244" s="129"/>
      <c r="PAD244" s="129"/>
      <c r="PAE244" s="129"/>
      <c r="PAF244" s="129"/>
      <c r="PAG244" s="129"/>
      <c r="PAH244" s="129"/>
      <c r="PAI244" s="129"/>
      <c r="PAJ244" s="129"/>
      <c r="PAK244" s="129"/>
      <c r="PAL244" s="129"/>
      <c r="PAM244" s="129"/>
      <c r="PAN244" s="129"/>
      <c r="PAO244" s="129"/>
      <c r="PAP244" s="129"/>
      <c r="PAQ244" s="129"/>
      <c r="PAR244" s="129"/>
      <c r="PAS244" s="129"/>
      <c r="PAT244" s="129"/>
      <c r="PAU244" s="129"/>
      <c r="PAV244" s="129"/>
      <c r="PAW244" s="129"/>
      <c r="PAX244" s="129"/>
      <c r="PAY244" s="129"/>
      <c r="PAZ244" s="129"/>
      <c r="PBA244" s="129"/>
      <c r="PBB244" s="129"/>
      <c r="PBC244" s="129"/>
      <c r="PBD244" s="129"/>
      <c r="PBE244" s="129"/>
      <c r="PBF244" s="129"/>
      <c r="PBG244" s="129"/>
      <c r="PBH244" s="129"/>
      <c r="PBI244" s="129"/>
      <c r="PBJ244" s="129"/>
      <c r="PBK244" s="129"/>
      <c r="PBL244" s="129"/>
      <c r="PBM244" s="129"/>
      <c r="PBN244" s="129"/>
      <c r="PBO244" s="129"/>
      <c r="PBP244" s="129"/>
      <c r="PBQ244" s="129"/>
      <c r="PBR244" s="129"/>
      <c r="PBS244" s="129"/>
      <c r="PBT244" s="129"/>
      <c r="PBU244" s="129"/>
      <c r="PBV244" s="129"/>
      <c r="PBW244" s="129"/>
      <c r="PBX244" s="129"/>
      <c r="PBY244" s="129"/>
      <c r="PBZ244" s="129"/>
      <c r="PCA244" s="129"/>
      <c r="PCB244" s="129"/>
      <c r="PCC244" s="129"/>
      <c r="PCD244" s="129"/>
      <c r="PCE244" s="129"/>
      <c r="PCF244" s="129"/>
      <c r="PCG244" s="129"/>
      <c r="PCH244" s="129"/>
      <c r="PCI244" s="129"/>
      <c r="PCJ244" s="129"/>
      <c r="PCK244" s="129"/>
      <c r="PCL244" s="129"/>
      <c r="PCM244" s="129"/>
      <c r="PCN244" s="129"/>
      <c r="PCO244" s="129"/>
      <c r="PCP244" s="129"/>
      <c r="PCQ244" s="129"/>
      <c r="PCR244" s="129"/>
      <c r="PCS244" s="129"/>
      <c r="PCT244" s="129"/>
      <c r="PCU244" s="129"/>
      <c r="PCV244" s="129"/>
      <c r="PCW244" s="129"/>
      <c r="PCX244" s="129"/>
      <c r="PCY244" s="129"/>
      <c r="PCZ244" s="129"/>
      <c r="PDA244" s="129"/>
      <c r="PDB244" s="129"/>
      <c r="PDC244" s="129"/>
      <c r="PDD244" s="129"/>
      <c r="PDE244" s="129"/>
      <c r="PDF244" s="129"/>
      <c r="PDG244" s="129"/>
      <c r="PDH244" s="129"/>
      <c r="PDI244" s="129"/>
      <c r="PDJ244" s="129"/>
      <c r="PDK244" s="129"/>
      <c r="PDL244" s="129"/>
      <c r="PDM244" s="129"/>
      <c r="PDN244" s="129"/>
      <c r="PDO244" s="129"/>
      <c r="PDP244" s="129"/>
      <c r="PDQ244" s="129"/>
      <c r="PDR244" s="129"/>
      <c r="PDS244" s="129"/>
      <c r="PDT244" s="129"/>
      <c r="PDU244" s="129"/>
      <c r="PDV244" s="129"/>
      <c r="PDW244" s="129"/>
      <c r="PDX244" s="129"/>
      <c r="PDY244" s="129"/>
      <c r="PDZ244" s="129"/>
      <c r="PEA244" s="129"/>
      <c r="PEB244" s="129"/>
      <c r="PEC244" s="129"/>
      <c r="PED244" s="129"/>
      <c r="PEE244" s="129"/>
      <c r="PEF244" s="129"/>
      <c r="PEG244" s="129"/>
      <c r="PEH244" s="129"/>
      <c r="PEI244" s="129"/>
      <c r="PEJ244" s="129"/>
      <c r="PEK244" s="129"/>
      <c r="PEL244" s="129"/>
      <c r="PEM244" s="129"/>
      <c r="PEN244" s="129"/>
      <c r="PEO244" s="129"/>
      <c r="PEP244" s="129"/>
      <c r="PEQ244" s="129"/>
      <c r="PER244" s="129"/>
      <c r="PES244" s="129"/>
      <c r="PET244" s="129"/>
      <c r="PEU244" s="129"/>
      <c r="PEV244" s="129"/>
      <c r="PEW244" s="129"/>
      <c r="PEX244" s="129"/>
      <c r="PEY244" s="129"/>
      <c r="PEZ244" s="129"/>
      <c r="PFA244" s="129"/>
      <c r="PFB244" s="129"/>
      <c r="PFC244" s="129"/>
      <c r="PFD244" s="129"/>
      <c r="PFE244" s="129"/>
      <c r="PFF244" s="129"/>
      <c r="PFG244" s="129"/>
      <c r="PFH244" s="129"/>
      <c r="PFI244" s="129"/>
      <c r="PFJ244" s="129"/>
      <c r="PFK244" s="129"/>
      <c r="PFL244" s="129"/>
      <c r="PFM244" s="129"/>
      <c r="PFN244" s="129"/>
      <c r="PFO244" s="129"/>
      <c r="PFP244" s="129"/>
      <c r="PFQ244" s="129"/>
      <c r="PFR244" s="129"/>
      <c r="PFS244" s="129"/>
      <c r="PFT244" s="129"/>
      <c r="PFU244" s="129"/>
      <c r="PFV244" s="129"/>
      <c r="PFW244" s="129"/>
      <c r="PFX244" s="129"/>
      <c r="PFY244" s="129"/>
      <c r="PFZ244" s="129"/>
      <c r="PGA244" s="129"/>
      <c r="PGB244" s="129"/>
      <c r="PGC244" s="129"/>
      <c r="PGD244" s="129"/>
      <c r="PGE244" s="129"/>
      <c r="PGF244" s="129"/>
      <c r="PGG244" s="129"/>
      <c r="PGH244" s="129"/>
      <c r="PGI244" s="129"/>
      <c r="PGJ244" s="129"/>
      <c r="PGK244" s="129"/>
      <c r="PGL244" s="129"/>
      <c r="PGM244" s="129"/>
      <c r="PGN244" s="129"/>
      <c r="PGO244" s="129"/>
      <c r="PGP244" s="129"/>
      <c r="PGQ244" s="129"/>
      <c r="PGR244" s="129"/>
      <c r="PGS244" s="129"/>
      <c r="PGT244" s="129"/>
      <c r="PGU244" s="129"/>
      <c r="PGV244" s="129"/>
      <c r="PGW244" s="129"/>
      <c r="PGX244" s="129"/>
      <c r="PGY244" s="129"/>
      <c r="PGZ244" s="129"/>
      <c r="PHA244" s="129"/>
      <c r="PHB244" s="129"/>
      <c r="PHC244" s="129"/>
      <c r="PHD244" s="129"/>
      <c r="PHE244" s="129"/>
      <c r="PHF244" s="129"/>
      <c r="PHG244" s="129"/>
      <c r="PHH244" s="129"/>
      <c r="PHI244" s="129"/>
      <c r="PHJ244" s="129"/>
      <c r="PHK244" s="129"/>
      <c r="PHL244" s="129"/>
      <c r="PHM244" s="129"/>
      <c r="PHN244" s="129"/>
      <c r="PHO244" s="129"/>
      <c r="PHP244" s="129"/>
      <c r="PHQ244" s="129"/>
      <c r="PHR244" s="129"/>
      <c r="PHS244" s="129"/>
      <c r="PHT244" s="129"/>
      <c r="PHU244" s="129"/>
      <c r="PHV244" s="129"/>
      <c r="PHW244" s="129"/>
      <c r="PHX244" s="129"/>
      <c r="PHY244" s="129"/>
      <c r="PHZ244" s="129"/>
      <c r="PIA244" s="129"/>
      <c r="PIB244" s="129"/>
      <c r="PIC244" s="129"/>
      <c r="PID244" s="129"/>
      <c r="PIE244" s="129"/>
      <c r="PIF244" s="129"/>
      <c r="PIG244" s="129"/>
      <c r="PIH244" s="129"/>
      <c r="PII244" s="129"/>
      <c r="PIJ244" s="129"/>
      <c r="PIK244" s="129"/>
      <c r="PIL244" s="129"/>
      <c r="PIM244" s="129"/>
      <c r="PIN244" s="129"/>
      <c r="PIO244" s="129"/>
      <c r="PIP244" s="129"/>
      <c r="PIQ244" s="129"/>
      <c r="PIR244" s="129"/>
      <c r="PIS244" s="129"/>
      <c r="PIT244" s="129"/>
      <c r="PIU244" s="129"/>
      <c r="PIV244" s="129"/>
      <c r="PIW244" s="129"/>
      <c r="PIX244" s="129"/>
      <c r="PIY244" s="129"/>
      <c r="PIZ244" s="129"/>
      <c r="PJA244" s="129"/>
      <c r="PJB244" s="129"/>
      <c r="PJC244" s="129"/>
      <c r="PJD244" s="129"/>
      <c r="PJE244" s="129"/>
      <c r="PJF244" s="129"/>
      <c r="PJG244" s="129"/>
      <c r="PJH244" s="129"/>
      <c r="PJI244" s="129"/>
      <c r="PJJ244" s="129"/>
      <c r="PJK244" s="129"/>
      <c r="PJL244" s="129"/>
      <c r="PJM244" s="129"/>
      <c r="PJN244" s="129"/>
      <c r="PJO244" s="129"/>
      <c r="PJP244" s="129"/>
      <c r="PJQ244" s="129"/>
      <c r="PJR244" s="129"/>
      <c r="PJS244" s="129"/>
      <c r="PJT244" s="129"/>
      <c r="PJU244" s="129"/>
      <c r="PJV244" s="129"/>
      <c r="PJW244" s="129"/>
      <c r="PJX244" s="129"/>
      <c r="PJY244" s="129"/>
      <c r="PJZ244" s="129"/>
      <c r="PKA244" s="129"/>
      <c r="PKB244" s="129"/>
      <c r="PKC244" s="129"/>
      <c r="PKD244" s="129"/>
      <c r="PKE244" s="129"/>
      <c r="PKF244" s="129"/>
      <c r="PKG244" s="129"/>
      <c r="PKH244" s="129"/>
      <c r="PKI244" s="129"/>
      <c r="PKJ244" s="129"/>
      <c r="PKK244" s="129"/>
      <c r="PKL244" s="129"/>
      <c r="PKM244" s="129"/>
      <c r="PKN244" s="129"/>
      <c r="PKO244" s="129"/>
      <c r="PKP244" s="129"/>
      <c r="PKQ244" s="129"/>
      <c r="PKR244" s="129"/>
      <c r="PKS244" s="129"/>
      <c r="PKT244" s="129"/>
      <c r="PKU244" s="129"/>
      <c r="PKV244" s="129"/>
      <c r="PKW244" s="129"/>
      <c r="PKX244" s="129"/>
      <c r="PKY244" s="129"/>
      <c r="PKZ244" s="129"/>
      <c r="PLA244" s="129"/>
      <c r="PLB244" s="129"/>
      <c r="PLC244" s="129"/>
      <c r="PLD244" s="129"/>
      <c r="PLE244" s="129"/>
      <c r="PLF244" s="129"/>
      <c r="PLG244" s="129"/>
      <c r="PLH244" s="129"/>
      <c r="PLI244" s="129"/>
      <c r="PLJ244" s="129"/>
      <c r="PLK244" s="129"/>
      <c r="PLL244" s="129"/>
      <c r="PLM244" s="129"/>
      <c r="PLN244" s="129"/>
      <c r="PLO244" s="129"/>
      <c r="PLP244" s="129"/>
      <c r="PLQ244" s="129"/>
      <c r="PLR244" s="129"/>
      <c r="PLS244" s="129"/>
      <c r="PLT244" s="129"/>
      <c r="PLU244" s="129"/>
      <c r="PLV244" s="129"/>
      <c r="PLW244" s="129"/>
      <c r="PLX244" s="129"/>
      <c r="PLY244" s="129"/>
      <c r="PLZ244" s="129"/>
      <c r="PMA244" s="129"/>
      <c r="PMB244" s="129"/>
      <c r="PMC244" s="129"/>
      <c r="PMD244" s="129"/>
      <c r="PME244" s="129"/>
      <c r="PMF244" s="129"/>
      <c r="PMG244" s="129"/>
      <c r="PMH244" s="129"/>
      <c r="PMI244" s="129"/>
      <c r="PMJ244" s="129"/>
      <c r="PMK244" s="129"/>
      <c r="PML244" s="129"/>
      <c r="PMM244" s="129"/>
      <c r="PMN244" s="129"/>
      <c r="PMO244" s="129"/>
      <c r="PMP244" s="129"/>
      <c r="PMQ244" s="129"/>
      <c r="PMR244" s="129"/>
      <c r="PMS244" s="129"/>
      <c r="PMT244" s="129"/>
      <c r="PMU244" s="129"/>
      <c r="PMV244" s="129"/>
      <c r="PMW244" s="129"/>
      <c r="PMX244" s="129"/>
      <c r="PMY244" s="129"/>
      <c r="PMZ244" s="129"/>
      <c r="PNA244" s="129"/>
      <c r="PNB244" s="129"/>
      <c r="PNC244" s="129"/>
      <c r="PND244" s="129"/>
      <c r="PNE244" s="129"/>
      <c r="PNF244" s="129"/>
      <c r="PNG244" s="129"/>
      <c r="PNH244" s="129"/>
      <c r="PNI244" s="129"/>
      <c r="PNJ244" s="129"/>
      <c r="PNK244" s="129"/>
      <c r="PNL244" s="129"/>
      <c r="PNM244" s="129"/>
      <c r="PNN244" s="129"/>
      <c r="PNO244" s="129"/>
      <c r="PNP244" s="129"/>
      <c r="PNQ244" s="129"/>
      <c r="PNR244" s="129"/>
      <c r="PNS244" s="129"/>
      <c r="PNT244" s="129"/>
      <c r="PNU244" s="129"/>
      <c r="PNV244" s="129"/>
      <c r="PNW244" s="129"/>
      <c r="PNX244" s="129"/>
      <c r="PNY244" s="129"/>
      <c r="PNZ244" s="129"/>
      <c r="POA244" s="129"/>
      <c r="POB244" s="129"/>
      <c r="POC244" s="129"/>
      <c r="POD244" s="129"/>
      <c r="POE244" s="129"/>
      <c r="POF244" s="129"/>
      <c r="POG244" s="129"/>
      <c r="POH244" s="129"/>
      <c r="POI244" s="129"/>
      <c r="POJ244" s="129"/>
      <c r="POK244" s="129"/>
      <c r="POL244" s="129"/>
      <c r="POM244" s="129"/>
      <c r="PON244" s="129"/>
      <c r="POO244" s="129"/>
      <c r="POP244" s="129"/>
      <c r="POQ244" s="129"/>
      <c r="POR244" s="129"/>
      <c r="POS244" s="129"/>
      <c r="POT244" s="129"/>
      <c r="POU244" s="129"/>
      <c r="POV244" s="129"/>
      <c r="POW244" s="129"/>
      <c r="POX244" s="129"/>
      <c r="POY244" s="129"/>
      <c r="POZ244" s="129"/>
      <c r="PPA244" s="129"/>
      <c r="PPB244" s="129"/>
      <c r="PPC244" s="129"/>
      <c r="PPD244" s="129"/>
      <c r="PPE244" s="129"/>
      <c r="PPF244" s="129"/>
      <c r="PPG244" s="129"/>
      <c r="PPH244" s="129"/>
      <c r="PPI244" s="129"/>
      <c r="PPJ244" s="129"/>
      <c r="PPK244" s="129"/>
      <c r="PPL244" s="129"/>
      <c r="PPM244" s="129"/>
      <c r="PPN244" s="129"/>
      <c r="PPO244" s="129"/>
      <c r="PPP244" s="129"/>
      <c r="PPQ244" s="129"/>
      <c r="PPR244" s="129"/>
      <c r="PPS244" s="129"/>
      <c r="PPT244" s="129"/>
      <c r="PPU244" s="129"/>
      <c r="PPV244" s="129"/>
      <c r="PPW244" s="129"/>
      <c r="PPX244" s="129"/>
      <c r="PPY244" s="129"/>
      <c r="PPZ244" s="129"/>
      <c r="PQA244" s="129"/>
      <c r="PQB244" s="129"/>
      <c r="PQC244" s="129"/>
      <c r="PQD244" s="129"/>
      <c r="PQE244" s="129"/>
      <c r="PQF244" s="129"/>
      <c r="PQG244" s="129"/>
      <c r="PQH244" s="129"/>
      <c r="PQI244" s="129"/>
      <c r="PQJ244" s="129"/>
      <c r="PQK244" s="129"/>
      <c r="PQL244" s="129"/>
      <c r="PQM244" s="129"/>
      <c r="PQN244" s="129"/>
      <c r="PQO244" s="129"/>
      <c r="PQP244" s="129"/>
      <c r="PQQ244" s="129"/>
      <c r="PQR244" s="129"/>
      <c r="PQS244" s="129"/>
      <c r="PQT244" s="129"/>
      <c r="PQU244" s="129"/>
      <c r="PQV244" s="129"/>
      <c r="PQW244" s="129"/>
      <c r="PQX244" s="129"/>
      <c r="PQY244" s="129"/>
      <c r="PQZ244" s="129"/>
      <c r="PRA244" s="129"/>
      <c r="PRB244" s="129"/>
      <c r="PRC244" s="129"/>
      <c r="PRD244" s="129"/>
      <c r="PRE244" s="129"/>
      <c r="PRF244" s="129"/>
      <c r="PRG244" s="129"/>
      <c r="PRH244" s="129"/>
      <c r="PRI244" s="129"/>
      <c r="PRJ244" s="129"/>
      <c r="PRK244" s="129"/>
      <c r="PRL244" s="129"/>
      <c r="PRM244" s="129"/>
      <c r="PRN244" s="129"/>
      <c r="PRO244" s="129"/>
      <c r="PRP244" s="129"/>
      <c r="PRQ244" s="129"/>
      <c r="PRR244" s="129"/>
      <c r="PRS244" s="129"/>
      <c r="PRT244" s="129"/>
      <c r="PRU244" s="129"/>
      <c r="PRV244" s="129"/>
      <c r="PRW244" s="129"/>
      <c r="PRX244" s="129"/>
      <c r="PRY244" s="129"/>
      <c r="PRZ244" s="129"/>
      <c r="PSA244" s="129"/>
      <c r="PSB244" s="129"/>
      <c r="PSC244" s="129"/>
      <c r="PSD244" s="129"/>
      <c r="PSE244" s="129"/>
      <c r="PSF244" s="129"/>
      <c r="PSG244" s="129"/>
      <c r="PSH244" s="129"/>
      <c r="PSI244" s="129"/>
      <c r="PSJ244" s="129"/>
      <c r="PSK244" s="129"/>
      <c r="PSL244" s="129"/>
      <c r="PSM244" s="129"/>
      <c r="PSN244" s="129"/>
      <c r="PSO244" s="129"/>
      <c r="PSP244" s="129"/>
      <c r="PSQ244" s="129"/>
      <c r="PSR244" s="129"/>
      <c r="PSS244" s="129"/>
      <c r="PST244" s="129"/>
      <c r="PSU244" s="129"/>
      <c r="PSV244" s="129"/>
      <c r="PSW244" s="129"/>
      <c r="PSX244" s="129"/>
      <c r="PSY244" s="129"/>
      <c r="PSZ244" s="129"/>
      <c r="PTA244" s="129"/>
      <c r="PTB244" s="129"/>
      <c r="PTC244" s="129"/>
      <c r="PTD244" s="129"/>
      <c r="PTE244" s="129"/>
      <c r="PTF244" s="129"/>
      <c r="PTG244" s="129"/>
      <c r="PTH244" s="129"/>
      <c r="PTI244" s="129"/>
      <c r="PTJ244" s="129"/>
      <c r="PTK244" s="129"/>
      <c r="PTL244" s="129"/>
      <c r="PTM244" s="129"/>
      <c r="PTN244" s="129"/>
      <c r="PTO244" s="129"/>
      <c r="PTP244" s="129"/>
      <c r="PTQ244" s="129"/>
      <c r="PTR244" s="129"/>
      <c r="PTS244" s="129"/>
      <c r="PTT244" s="129"/>
      <c r="PTU244" s="129"/>
      <c r="PTV244" s="129"/>
      <c r="PTW244" s="129"/>
      <c r="PTX244" s="129"/>
      <c r="PTY244" s="129"/>
      <c r="PTZ244" s="129"/>
      <c r="PUA244" s="129"/>
      <c r="PUB244" s="129"/>
      <c r="PUC244" s="129"/>
      <c r="PUD244" s="129"/>
      <c r="PUE244" s="129"/>
      <c r="PUF244" s="129"/>
      <c r="PUG244" s="129"/>
      <c r="PUH244" s="129"/>
      <c r="PUI244" s="129"/>
      <c r="PUJ244" s="129"/>
      <c r="PUK244" s="129"/>
      <c r="PUL244" s="129"/>
      <c r="PUM244" s="129"/>
      <c r="PUN244" s="129"/>
      <c r="PUO244" s="129"/>
      <c r="PUP244" s="129"/>
      <c r="PUQ244" s="129"/>
      <c r="PUR244" s="129"/>
      <c r="PUS244" s="129"/>
      <c r="PUT244" s="129"/>
      <c r="PUU244" s="129"/>
      <c r="PUV244" s="129"/>
      <c r="PUW244" s="129"/>
      <c r="PUX244" s="129"/>
      <c r="PUY244" s="129"/>
      <c r="PUZ244" s="129"/>
      <c r="PVA244" s="129"/>
      <c r="PVB244" s="129"/>
      <c r="PVC244" s="129"/>
      <c r="PVD244" s="129"/>
      <c r="PVE244" s="129"/>
      <c r="PVF244" s="129"/>
      <c r="PVG244" s="129"/>
      <c r="PVH244" s="129"/>
      <c r="PVI244" s="129"/>
      <c r="PVJ244" s="129"/>
      <c r="PVK244" s="129"/>
      <c r="PVL244" s="129"/>
      <c r="PVM244" s="129"/>
      <c r="PVN244" s="129"/>
      <c r="PVO244" s="129"/>
      <c r="PVP244" s="129"/>
      <c r="PVQ244" s="129"/>
      <c r="PVR244" s="129"/>
      <c r="PVS244" s="129"/>
      <c r="PVT244" s="129"/>
      <c r="PVU244" s="129"/>
      <c r="PVV244" s="129"/>
      <c r="PVW244" s="129"/>
      <c r="PVX244" s="129"/>
      <c r="PVY244" s="129"/>
      <c r="PVZ244" s="129"/>
      <c r="PWA244" s="129"/>
      <c r="PWB244" s="129"/>
      <c r="PWC244" s="129"/>
      <c r="PWD244" s="129"/>
      <c r="PWE244" s="129"/>
      <c r="PWF244" s="129"/>
      <c r="PWG244" s="129"/>
      <c r="PWH244" s="129"/>
      <c r="PWI244" s="129"/>
      <c r="PWJ244" s="129"/>
      <c r="PWK244" s="129"/>
      <c r="PWL244" s="129"/>
      <c r="PWM244" s="129"/>
      <c r="PWN244" s="129"/>
      <c r="PWO244" s="129"/>
      <c r="PWP244" s="129"/>
      <c r="PWQ244" s="129"/>
      <c r="PWR244" s="129"/>
      <c r="PWS244" s="129"/>
      <c r="PWT244" s="129"/>
      <c r="PWU244" s="129"/>
      <c r="PWV244" s="129"/>
      <c r="PWW244" s="129"/>
      <c r="PWX244" s="129"/>
      <c r="PWY244" s="129"/>
      <c r="PWZ244" s="129"/>
      <c r="PXA244" s="129"/>
      <c r="PXB244" s="129"/>
      <c r="PXC244" s="129"/>
      <c r="PXD244" s="129"/>
      <c r="PXE244" s="129"/>
      <c r="PXF244" s="129"/>
      <c r="PXG244" s="129"/>
      <c r="PXH244" s="129"/>
      <c r="PXI244" s="129"/>
      <c r="PXJ244" s="129"/>
      <c r="PXK244" s="129"/>
      <c r="PXL244" s="129"/>
      <c r="PXM244" s="129"/>
      <c r="PXN244" s="129"/>
      <c r="PXO244" s="129"/>
      <c r="PXP244" s="129"/>
      <c r="PXQ244" s="129"/>
      <c r="PXR244" s="129"/>
      <c r="PXS244" s="129"/>
      <c r="PXT244" s="129"/>
      <c r="PXU244" s="129"/>
      <c r="PXV244" s="129"/>
      <c r="PXW244" s="129"/>
      <c r="PXX244" s="129"/>
      <c r="PXY244" s="129"/>
      <c r="PXZ244" s="129"/>
      <c r="PYA244" s="129"/>
      <c r="PYB244" s="129"/>
      <c r="PYC244" s="129"/>
      <c r="PYD244" s="129"/>
      <c r="PYE244" s="129"/>
      <c r="PYF244" s="129"/>
      <c r="PYG244" s="129"/>
      <c r="PYH244" s="129"/>
      <c r="PYI244" s="129"/>
      <c r="PYJ244" s="129"/>
      <c r="PYK244" s="129"/>
      <c r="PYL244" s="129"/>
      <c r="PYM244" s="129"/>
      <c r="PYN244" s="129"/>
      <c r="PYO244" s="129"/>
      <c r="PYP244" s="129"/>
      <c r="PYQ244" s="129"/>
      <c r="PYR244" s="129"/>
      <c r="PYS244" s="129"/>
      <c r="PYT244" s="129"/>
      <c r="PYU244" s="129"/>
      <c r="PYV244" s="129"/>
      <c r="PYW244" s="129"/>
      <c r="PYX244" s="129"/>
      <c r="PYY244" s="129"/>
      <c r="PYZ244" s="129"/>
      <c r="PZA244" s="129"/>
      <c r="PZB244" s="129"/>
      <c r="PZC244" s="129"/>
      <c r="PZD244" s="129"/>
      <c r="PZE244" s="129"/>
      <c r="PZF244" s="129"/>
      <c r="PZG244" s="129"/>
      <c r="PZH244" s="129"/>
      <c r="PZI244" s="129"/>
      <c r="PZJ244" s="129"/>
      <c r="PZK244" s="129"/>
      <c r="PZL244" s="129"/>
      <c r="PZM244" s="129"/>
      <c r="PZN244" s="129"/>
      <c r="PZO244" s="129"/>
      <c r="PZP244" s="129"/>
      <c r="PZQ244" s="129"/>
      <c r="PZR244" s="129"/>
      <c r="PZS244" s="129"/>
      <c r="PZT244" s="129"/>
      <c r="PZU244" s="129"/>
      <c r="PZV244" s="129"/>
      <c r="PZW244" s="129"/>
      <c r="PZX244" s="129"/>
      <c r="PZY244" s="129"/>
      <c r="PZZ244" s="129"/>
      <c r="QAA244" s="129"/>
      <c r="QAB244" s="129"/>
      <c r="QAC244" s="129"/>
      <c r="QAD244" s="129"/>
      <c r="QAE244" s="129"/>
      <c r="QAF244" s="129"/>
      <c r="QAG244" s="129"/>
      <c r="QAH244" s="129"/>
      <c r="QAI244" s="129"/>
      <c r="QAJ244" s="129"/>
      <c r="QAK244" s="129"/>
      <c r="QAL244" s="129"/>
      <c r="QAM244" s="129"/>
      <c r="QAN244" s="129"/>
      <c r="QAO244" s="129"/>
      <c r="QAP244" s="129"/>
      <c r="QAQ244" s="129"/>
      <c r="QAR244" s="129"/>
      <c r="QAS244" s="129"/>
      <c r="QAT244" s="129"/>
      <c r="QAU244" s="129"/>
      <c r="QAV244" s="129"/>
      <c r="QAW244" s="129"/>
      <c r="QAX244" s="129"/>
      <c r="QAY244" s="129"/>
      <c r="QAZ244" s="129"/>
      <c r="QBA244" s="129"/>
      <c r="QBB244" s="129"/>
      <c r="QBC244" s="129"/>
      <c r="QBD244" s="129"/>
      <c r="QBE244" s="129"/>
      <c r="QBF244" s="129"/>
      <c r="QBG244" s="129"/>
      <c r="QBH244" s="129"/>
      <c r="QBI244" s="129"/>
      <c r="QBJ244" s="129"/>
      <c r="QBK244" s="129"/>
      <c r="QBL244" s="129"/>
      <c r="QBM244" s="129"/>
      <c r="QBN244" s="129"/>
      <c r="QBO244" s="129"/>
      <c r="QBP244" s="129"/>
      <c r="QBQ244" s="129"/>
      <c r="QBR244" s="129"/>
      <c r="QBS244" s="129"/>
      <c r="QBT244" s="129"/>
      <c r="QBU244" s="129"/>
      <c r="QBV244" s="129"/>
      <c r="QBW244" s="129"/>
      <c r="QBX244" s="129"/>
      <c r="QBY244" s="129"/>
      <c r="QBZ244" s="129"/>
      <c r="QCA244" s="129"/>
      <c r="QCB244" s="129"/>
      <c r="QCC244" s="129"/>
      <c r="QCD244" s="129"/>
      <c r="QCE244" s="129"/>
      <c r="QCF244" s="129"/>
      <c r="QCG244" s="129"/>
      <c r="QCH244" s="129"/>
      <c r="QCI244" s="129"/>
      <c r="QCJ244" s="129"/>
      <c r="QCK244" s="129"/>
      <c r="QCL244" s="129"/>
      <c r="QCM244" s="129"/>
      <c r="QCN244" s="129"/>
      <c r="QCO244" s="129"/>
      <c r="QCP244" s="129"/>
      <c r="QCQ244" s="129"/>
      <c r="QCR244" s="129"/>
      <c r="QCS244" s="129"/>
      <c r="QCT244" s="129"/>
      <c r="QCU244" s="129"/>
      <c r="QCV244" s="129"/>
      <c r="QCW244" s="129"/>
      <c r="QCX244" s="129"/>
      <c r="QCY244" s="129"/>
      <c r="QCZ244" s="129"/>
      <c r="QDA244" s="129"/>
      <c r="QDB244" s="129"/>
      <c r="QDC244" s="129"/>
      <c r="QDD244" s="129"/>
      <c r="QDE244" s="129"/>
      <c r="QDF244" s="129"/>
      <c r="QDG244" s="129"/>
      <c r="QDH244" s="129"/>
      <c r="QDI244" s="129"/>
      <c r="QDJ244" s="129"/>
      <c r="QDK244" s="129"/>
      <c r="QDL244" s="129"/>
      <c r="QDM244" s="129"/>
      <c r="QDN244" s="129"/>
      <c r="QDO244" s="129"/>
      <c r="QDP244" s="129"/>
      <c r="QDQ244" s="129"/>
      <c r="QDR244" s="129"/>
      <c r="QDS244" s="129"/>
      <c r="QDT244" s="129"/>
      <c r="QDU244" s="129"/>
      <c r="QDV244" s="129"/>
      <c r="QDW244" s="129"/>
      <c r="QDX244" s="129"/>
      <c r="QDY244" s="129"/>
      <c r="QDZ244" s="129"/>
      <c r="QEA244" s="129"/>
      <c r="QEB244" s="129"/>
      <c r="QEC244" s="129"/>
      <c r="QED244" s="129"/>
      <c r="QEE244" s="129"/>
      <c r="QEF244" s="129"/>
      <c r="QEG244" s="129"/>
      <c r="QEH244" s="129"/>
      <c r="QEI244" s="129"/>
      <c r="QEJ244" s="129"/>
      <c r="QEK244" s="129"/>
      <c r="QEL244" s="129"/>
      <c r="QEM244" s="129"/>
      <c r="QEN244" s="129"/>
      <c r="QEO244" s="129"/>
      <c r="QEP244" s="129"/>
      <c r="QEQ244" s="129"/>
      <c r="QER244" s="129"/>
      <c r="QES244" s="129"/>
      <c r="QET244" s="129"/>
      <c r="QEU244" s="129"/>
      <c r="QEV244" s="129"/>
      <c r="QEW244" s="129"/>
      <c r="QEX244" s="129"/>
      <c r="QEY244" s="129"/>
      <c r="QEZ244" s="129"/>
      <c r="QFA244" s="129"/>
      <c r="QFB244" s="129"/>
      <c r="QFC244" s="129"/>
      <c r="QFD244" s="129"/>
      <c r="QFE244" s="129"/>
      <c r="QFF244" s="129"/>
      <c r="QFG244" s="129"/>
      <c r="QFH244" s="129"/>
      <c r="QFI244" s="129"/>
      <c r="QFJ244" s="129"/>
      <c r="QFK244" s="129"/>
      <c r="QFL244" s="129"/>
      <c r="QFM244" s="129"/>
      <c r="QFN244" s="129"/>
      <c r="QFO244" s="129"/>
      <c r="QFP244" s="129"/>
      <c r="QFQ244" s="129"/>
      <c r="QFR244" s="129"/>
      <c r="QFS244" s="129"/>
      <c r="QFT244" s="129"/>
      <c r="QFU244" s="129"/>
      <c r="QFV244" s="129"/>
      <c r="QFW244" s="129"/>
      <c r="QFX244" s="129"/>
      <c r="QFY244" s="129"/>
      <c r="QFZ244" s="129"/>
      <c r="QGA244" s="129"/>
      <c r="QGB244" s="129"/>
      <c r="QGC244" s="129"/>
      <c r="QGD244" s="129"/>
      <c r="QGE244" s="129"/>
      <c r="QGF244" s="129"/>
      <c r="QGG244" s="129"/>
      <c r="QGH244" s="129"/>
      <c r="QGI244" s="129"/>
      <c r="QGJ244" s="129"/>
      <c r="QGK244" s="129"/>
      <c r="QGL244" s="129"/>
      <c r="QGM244" s="129"/>
      <c r="QGN244" s="129"/>
      <c r="QGO244" s="129"/>
      <c r="QGP244" s="129"/>
      <c r="QGQ244" s="129"/>
      <c r="QGR244" s="129"/>
      <c r="QGS244" s="129"/>
      <c r="QGT244" s="129"/>
      <c r="QGU244" s="129"/>
      <c r="QGV244" s="129"/>
      <c r="QGW244" s="129"/>
      <c r="QGX244" s="129"/>
      <c r="QGY244" s="129"/>
      <c r="QGZ244" s="129"/>
      <c r="QHA244" s="129"/>
      <c r="QHB244" s="129"/>
      <c r="QHC244" s="129"/>
      <c r="QHD244" s="129"/>
      <c r="QHE244" s="129"/>
      <c r="QHF244" s="129"/>
      <c r="QHG244" s="129"/>
      <c r="QHH244" s="129"/>
      <c r="QHI244" s="129"/>
      <c r="QHJ244" s="129"/>
      <c r="QHK244" s="129"/>
      <c r="QHL244" s="129"/>
      <c r="QHM244" s="129"/>
      <c r="QHN244" s="129"/>
      <c r="QHO244" s="129"/>
      <c r="QHP244" s="129"/>
      <c r="QHQ244" s="129"/>
      <c r="QHR244" s="129"/>
      <c r="QHS244" s="129"/>
      <c r="QHT244" s="129"/>
      <c r="QHU244" s="129"/>
      <c r="QHV244" s="129"/>
      <c r="QHW244" s="129"/>
      <c r="QHX244" s="129"/>
      <c r="QHY244" s="129"/>
      <c r="QHZ244" s="129"/>
      <c r="QIA244" s="129"/>
      <c r="QIB244" s="129"/>
      <c r="QIC244" s="129"/>
      <c r="QID244" s="129"/>
      <c r="QIE244" s="129"/>
      <c r="QIF244" s="129"/>
      <c r="QIG244" s="129"/>
      <c r="QIH244" s="129"/>
      <c r="QII244" s="129"/>
      <c r="QIJ244" s="129"/>
      <c r="QIK244" s="129"/>
      <c r="QIL244" s="129"/>
      <c r="QIM244" s="129"/>
      <c r="QIN244" s="129"/>
      <c r="QIO244" s="129"/>
      <c r="QIP244" s="129"/>
      <c r="QIQ244" s="129"/>
      <c r="QIR244" s="129"/>
      <c r="QIS244" s="129"/>
      <c r="QIT244" s="129"/>
      <c r="QIU244" s="129"/>
      <c r="QIV244" s="129"/>
      <c r="QIW244" s="129"/>
      <c r="QIX244" s="129"/>
      <c r="QIY244" s="129"/>
      <c r="QIZ244" s="129"/>
      <c r="QJA244" s="129"/>
      <c r="QJB244" s="129"/>
      <c r="QJC244" s="129"/>
      <c r="QJD244" s="129"/>
      <c r="QJE244" s="129"/>
      <c r="QJF244" s="129"/>
      <c r="QJG244" s="129"/>
      <c r="QJH244" s="129"/>
      <c r="QJI244" s="129"/>
      <c r="QJJ244" s="129"/>
      <c r="QJK244" s="129"/>
      <c r="QJL244" s="129"/>
      <c r="QJM244" s="129"/>
      <c r="QJN244" s="129"/>
      <c r="QJO244" s="129"/>
      <c r="QJP244" s="129"/>
      <c r="QJQ244" s="129"/>
      <c r="QJR244" s="129"/>
      <c r="QJS244" s="129"/>
      <c r="QJT244" s="129"/>
      <c r="QJU244" s="129"/>
      <c r="QJV244" s="129"/>
      <c r="QJW244" s="129"/>
      <c r="QJX244" s="129"/>
      <c r="QJY244" s="129"/>
      <c r="QJZ244" s="129"/>
      <c r="QKA244" s="129"/>
      <c r="QKB244" s="129"/>
      <c r="QKC244" s="129"/>
      <c r="QKD244" s="129"/>
      <c r="QKE244" s="129"/>
      <c r="QKF244" s="129"/>
      <c r="QKG244" s="129"/>
      <c r="QKH244" s="129"/>
      <c r="QKI244" s="129"/>
      <c r="QKJ244" s="129"/>
      <c r="QKK244" s="129"/>
      <c r="QKL244" s="129"/>
      <c r="QKM244" s="129"/>
      <c r="QKN244" s="129"/>
      <c r="QKO244" s="129"/>
      <c r="QKP244" s="129"/>
      <c r="QKQ244" s="129"/>
      <c r="QKR244" s="129"/>
      <c r="QKS244" s="129"/>
      <c r="QKT244" s="129"/>
      <c r="QKU244" s="129"/>
      <c r="QKV244" s="129"/>
      <c r="QKW244" s="129"/>
      <c r="QKX244" s="129"/>
      <c r="QKY244" s="129"/>
      <c r="QKZ244" s="129"/>
      <c r="QLA244" s="129"/>
      <c r="QLB244" s="129"/>
      <c r="QLC244" s="129"/>
      <c r="QLD244" s="129"/>
      <c r="QLE244" s="129"/>
      <c r="QLF244" s="129"/>
      <c r="QLG244" s="129"/>
      <c r="QLH244" s="129"/>
      <c r="QLI244" s="129"/>
      <c r="QLJ244" s="129"/>
      <c r="QLK244" s="129"/>
      <c r="QLL244" s="129"/>
      <c r="QLM244" s="129"/>
      <c r="QLN244" s="129"/>
      <c r="QLO244" s="129"/>
      <c r="QLP244" s="129"/>
      <c r="QLQ244" s="129"/>
      <c r="QLR244" s="129"/>
      <c r="QLS244" s="129"/>
      <c r="QLT244" s="129"/>
      <c r="QLU244" s="129"/>
      <c r="QLV244" s="129"/>
      <c r="QLW244" s="129"/>
      <c r="QLX244" s="129"/>
      <c r="QLY244" s="129"/>
      <c r="QLZ244" s="129"/>
      <c r="QMA244" s="129"/>
      <c r="QMB244" s="129"/>
      <c r="QMC244" s="129"/>
      <c r="QMD244" s="129"/>
      <c r="QME244" s="129"/>
      <c r="QMF244" s="129"/>
      <c r="QMG244" s="129"/>
      <c r="QMH244" s="129"/>
      <c r="QMI244" s="129"/>
      <c r="QMJ244" s="129"/>
      <c r="QMK244" s="129"/>
      <c r="QML244" s="129"/>
      <c r="QMM244" s="129"/>
      <c r="QMN244" s="129"/>
      <c r="QMO244" s="129"/>
      <c r="QMP244" s="129"/>
      <c r="QMQ244" s="129"/>
      <c r="QMR244" s="129"/>
      <c r="QMS244" s="129"/>
      <c r="QMT244" s="129"/>
      <c r="QMU244" s="129"/>
      <c r="QMV244" s="129"/>
      <c r="QMW244" s="129"/>
      <c r="QMX244" s="129"/>
      <c r="QMY244" s="129"/>
      <c r="QMZ244" s="129"/>
      <c r="QNA244" s="129"/>
      <c r="QNB244" s="129"/>
      <c r="QNC244" s="129"/>
      <c r="QND244" s="129"/>
      <c r="QNE244" s="129"/>
      <c r="QNF244" s="129"/>
      <c r="QNG244" s="129"/>
      <c r="QNH244" s="129"/>
      <c r="QNI244" s="129"/>
      <c r="QNJ244" s="129"/>
      <c r="QNK244" s="129"/>
      <c r="QNL244" s="129"/>
      <c r="QNM244" s="129"/>
      <c r="QNN244" s="129"/>
      <c r="QNO244" s="129"/>
      <c r="QNP244" s="129"/>
      <c r="QNQ244" s="129"/>
      <c r="QNR244" s="129"/>
      <c r="QNS244" s="129"/>
      <c r="QNT244" s="129"/>
      <c r="QNU244" s="129"/>
      <c r="QNV244" s="129"/>
      <c r="QNW244" s="129"/>
      <c r="QNX244" s="129"/>
      <c r="QNY244" s="129"/>
      <c r="QNZ244" s="129"/>
      <c r="QOA244" s="129"/>
      <c r="QOB244" s="129"/>
      <c r="QOC244" s="129"/>
      <c r="QOD244" s="129"/>
      <c r="QOE244" s="129"/>
      <c r="QOF244" s="129"/>
      <c r="QOG244" s="129"/>
      <c r="QOH244" s="129"/>
      <c r="QOI244" s="129"/>
      <c r="QOJ244" s="129"/>
      <c r="QOK244" s="129"/>
      <c r="QOL244" s="129"/>
      <c r="QOM244" s="129"/>
      <c r="QON244" s="129"/>
      <c r="QOO244" s="129"/>
      <c r="QOP244" s="129"/>
      <c r="QOQ244" s="129"/>
      <c r="QOR244" s="129"/>
      <c r="QOS244" s="129"/>
      <c r="QOT244" s="129"/>
      <c r="QOU244" s="129"/>
      <c r="QOV244" s="129"/>
      <c r="QOW244" s="129"/>
      <c r="QOX244" s="129"/>
      <c r="QOY244" s="129"/>
      <c r="QOZ244" s="129"/>
      <c r="QPA244" s="129"/>
      <c r="QPB244" s="129"/>
      <c r="QPC244" s="129"/>
      <c r="QPD244" s="129"/>
      <c r="QPE244" s="129"/>
      <c r="QPF244" s="129"/>
      <c r="QPG244" s="129"/>
      <c r="QPH244" s="129"/>
      <c r="QPI244" s="129"/>
      <c r="QPJ244" s="129"/>
      <c r="QPK244" s="129"/>
      <c r="QPL244" s="129"/>
      <c r="QPM244" s="129"/>
      <c r="QPN244" s="129"/>
      <c r="QPO244" s="129"/>
      <c r="QPP244" s="129"/>
      <c r="QPQ244" s="129"/>
      <c r="QPR244" s="129"/>
      <c r="QPS244" s="129"/>
      <c r="QPT244" s="129"/>
      <c r="QPU244" s="129"/>
      <c r="QPV244" s="129"/>
      <c r="QPW244" s="129"/>
      <c r="QPX244" s="129"/>
      <c r="QPY244" s="129"/>
      <c r="QPZ244" s="129"/>
      <c r="QQA244" s="129"/>
      <c r="QQB244" s="129"/>
      <c r="QQC244" s="129"/>
      <c r="QQD244" s="129"/>
      <c r="QQE244" s="129"/>
      <c r="QQF244" s="129"/>
      <c r="QQG244" s="129"/>
      <c r="QQH244" s="129"/>
      <c r="QQI244" s="129"/>
      <c r="QQJ244" s="129"/>
      <c r="QQK244" s="129"/>
      <c r="QQL244" s="129"/>
      <c r="QQM244" s="129"/>
      <c r="QQN244" s="129"/>
      <c r="QQO244" s="129"/>
      <c r="QQP244" s="129"/>
      <c r="QQQ244" s="129"/>
      <c r="QQR244" s="129"/>
      <c r="QQS244" s="129"/>
      <c r="QQT244" s="129"/>
      <c r="QQU244" s="129"/>
      <c r="QQV244" s="129"/>
      <c r="QQW244" s="129"/>
      <c r="QQX244" s="129"/>
      <c r="QQY244" s="129"/>
      <c r="QQZ244" s="129"/>
      <c r="QRA244" s="129"/>
      <c r="QRB244" s="129"/>
      <c r="QRC244" s="129"/>
      <c r="QRD244" s="129"/>
      <c r="QRE244" s="129"/>
      <c r="QRF244" s="129"/>
      <c r="QRG244" s="129"/>
      <c r="QRH244" s="129"/>
      <c r="QRI244" s="129"/>
      <c r="QRJ244" s="129"/>
      <c r="QRK244" s="129"/>
      <c r="QRL244" s="129"/>
      <c r="QRM244" s="129"/>
      <c r="QRN244" s="129"/>
      <c r="QRO244" s="129"/>
      <c r="QRP244" s="129"/>
      <c r="QRQ244" s="129"/>
      <c r="QRR244" s="129"/>
      <c r="QRS244" s="129"/>
      <c r="QRT244" s="129"/>
      <c r="QRU244" s="129"/>
      <c r="QRV244" s="129"/>
      <c r="QRW244" s="129"/>
      <c r="QRX244" s="129"/>
      <c r="QRY244" s="129"/>
      <c r="QRZ244" s="129"/>
      <c r="QSA244" s="129"/>
      <c r="QSB244" s="129"/>
      <c r="QSC244" s="129"/>
      <c r="QSD244" s="129"/>
      <c r="QSE244" s="129"/>
      <c r="QSF244" s="129"/>
      <c r="QSG244" s="129"/>
      <c r="QSH244" s="129"/>
      <c r="QSI244" s="129"/>
      <c r="QSJ244" s="129"/>
      <c r="QSK244" s="129"/>
      <c r="QSL244" s="129"/>
      <c r="QSM244" s="129"/>
      <c r="QSN244" s="129"/>
      <c r="QSO244" s="129"/>
      <c r="QSP244" s="129"/>
      <c r="QSQ244" s="129"/>
      <c r="QSR244" s="129"/>
      <c r="QSS244" s="129"/>
      <c r="QST244" s="129"/>
      <c r="QSU244" s="129"/>
      <c r="QSV244" s="129"/>
      <c r="QSW244" s="129"/>
      <c r="QSX244" s="129"/>
      <c r="QSY244" s="129"/>
      <c r="QSZ244" s="129"/>
      <c r="QTA244" s="129"/>
      <c r="QTB244" s="129"/>
      <c r="QTC244" s="129"/>
      <c r="QTD244" s="129"/>
      <c r="QTE244" s="129"/>
      <c r="QTF244" s="129"/>
      <c r="QTG244" s="129"/>
      <c r="QTH244" s="129"/>
      <c r="QTI244" s="129"/>
      <c r="QTJ244" s="129"/>
      <c r="QTK244" s="129"/>
      <c r="QTL244" s="129"/>
      <c r="QTM244" s="129"/>
      <c r="QTN244" s="129"/>
      <c r="QTO244" s="129"/>
      <c r="QTP244" s="129"/>
      <c r="QTQ244" s="129"/>
      <c r="QTR244" s="129"/>
      <c r="QTS244" s="129"/>
      <c r="QTT244" s="129"/>
      <c r="QTU244" s="129"/>
      <c r="QTV244" s="129"/>
      <c r="QTW244" s="129"/>
      <c r="QTX244" s="129"/>
      <c r="QTY244" s="129"/>
      <c r="QTZ244" s="129"/>
      <c r="QUA244" s="129"/>
      <c r="QUB244" s="129"/>
      <c r="QUC244" s="129"/>
      <c r="QUD244" s="129"/>
      <c r="QUE244" s="129"/>
      <c r="QUF244" s="129"/>
      <c r="QUG244" s="129"/>
      <c r="QUH244" s="129"/>
      <c r="QUI244" s="129"/>
      <c r="QUJ244" s="129"/>
      <c r="QUK244" s="129"/>
      <c r="QUL244" s="129"/>
      <c r="QUM244" s="129"/>
      <c r="QUN244" s="129"/>
      <c r="QUO244" s="129"/>
      <c r="QUP244" s="129"/>
      <c r="QUQ244" s="129"/>
      <c r="QUR244" s="129"/>
      <c r="QUS244" s="129"/>
      <c r="QUT244" s="129"/>
      <c r="QUU244" s="129"/>
      <c r="QUV244" s="129"/>
      <c r="QUW244" s="129"/>
      <c r="QUX244" s="129"/>
      <c r="QUY244" s="129"/>
      <c r="QUZ244" s="129"/>
      <c r="QVA244" s="129"/>
      <c r="QVB244" s="129"/>
      <c r="QVC244" s="129"/>
      <c r="QVD244" s="129"/>
      <c r="QVE244" s="129"/>
      <c r="QVF244" s="129"/>
      <c r="QVG244" s="129"/>
      <c r="QVH244" s="129"/>
      <c r="QVI244" s="129"/>
      <c r="QVJ244" s="129"/>
      <c r="QVK244" s="129"/>
      <c r="QVL244" s="129"/>
      <c r="QVM244" s="129"/>
      <c r="QVN244" s="129"/>
      <c r="QVO244" s="129"/>
      <c r="QVP244" s="129"/>
      <c r="QVQ244" s="129"/>
      <c r="QVR244" s="129"/>
      <c r="QVS244" s="129"/>
      <c r="QVT244" s="129"/>
      <c r="QVU244" s="129"/>
      <c r="QVV244" s="129"/>
      <c r="QVW244" s="129"/>
      <c r="QVX244" s="129"/>
      <c r="QVY244" s="129"/>
      <c r="QVZ244" s="129"/>
      <c r="QWA244" s="129"/>
      <c r="QWB244" s="129"/>
      <c r="QWC244" s="129"/>
      <c r="QWD244" s="129"/>
      <c r="QWE244" s="129"/>
      <c r="QWF244" s="129"/>
      <c r="QWG244" s="129"/>
      <c r="QWH244" s="129"/>
      <c r="QWI244" s="129"/>
      <c r="QWJ244" s="129"/>
      <c r="QWK244" s="129"/>
      <c r="QWL244" s="129"/>
      <c r="QWM244" s="129"/>
      <c r="QWN244" s="129"/>
      <c r="QWO244" s="129"/>
      <c r="QWP244" s="129"/>
      <c r="QWQ244" s="129"/>
      <c r="QWR244" s="129"/>
      <c r="QWS244" s="129"/>
      <c r="QWT244" s="129"/>
      <c r="QWU244" s="129"/>
      <c r="QWV244" s="129"/>
      <c r="QWW244" s="129"/>
      <c r="QWX244" s="129"/>
      <c r="QWY244" s="129"/>
      <c r="QWZ244" s="129"/>
      <c r="QXA244" s="129"/>
      <c r="QXB244" s="129"/>
      <c r="QXC244" s="129"/>
      <c r="QXD244" s="129"/>
      <c r="QXE244" s="129"/>
      <c r="QXF244" s="129"/>
      <c r="QXG244" s="129"/>
      <c r="QXH244" s="129"/>
      <c r="QXI244" s="129"/>
      <c r="QXJ244" s="129"/>
      <c r="QXK244" s="129"/>
      <c r="QXL244" s="129"/>
      <c r="QXM244" s="129"/>
      <c r="QXN244" s="129"/>
      <c r="QXO244" s="129"/>
      <c r="QXP244" s="129"/>
      <c r="QXQ244" s="129"/>
      <c r="QXR244" s="129"/>
      <c r="QXS244" s="129"/>
      <c r="QXT244" s="129"/>
      <c r="QXU244" s="129"/>
      <c r="QXV244" s="129"/>
      <c r="QXW244" s="129"/>
      <c r="QXX244" s="129"/>
      <c r="QXY244" s="129"/>
      <c r="QXZ244" s="129"/>
      <c r="QYA244" s="129"/>
      <c r="QYB244" s="129"/>
      <c r="QYC244" s="129"/>
      <c r="QYD244" s="129"/>
      <c r="QYE244" s="129"/>
      <c r="QYF244" s="129"/>
      <c r="QYG244" s="129"/>
      <c r="QYH244" s="129"/>
      <c r="QYI244" s="129"/>
      <c r="QYJ244" s="129"/>
      <c r="QYK244" s="129"/>
      <c r="QYL244" s="129"/>
      <c r="QYM244" s="129"/>
      <c r="QYN244" s="129"/>
      <c r="QYO244" s="129"/>
      <c r="QYP244" s="129"/>
      <c r="QYQ244" s="129"/>
      <c r="QYR244" s="129"/>
      <c r="QYS244" s="129"/>
      <c r="QYT244" s="129"/>
      <c r="QYU244" s="129"/>
      <c r="QYV244" s="129"/>
      <c r="QYW244" s="129"/>
      <c r="QYX244" s="129"/>
      <c r="QYY244" s="129"/>
      <c r="QYZ244" s="129"/>
      <c r="QZA244" s="129"/>
      <c r="QZB244" s="129"/>
      <c r="QZC244" s="129"/>
      <c r="QZD244" s="129"/>
      <c r="QZE244" s="129"/>
      <c r="QZF244" s="129"/>
      <c r="QZG244" s="129"/>
      <c r="QZH244" s="129"/>
      <c r="QZI244" s="129"/>
      <c r="QZJ244" s="129"/>
      <c r="QZK244" s="129"/>
      <c r="QZL244" s="129"/>
      <c r="QZM244" s="129"/>
      <c r="QZN244" s="129"/>
      <c r="QZO244" s="129"/>
      <c r="QZP244" s="129"/>
      <c r="QZQ244" s="129"/>
      <c r="QZR244" s="129"/>
      <c r="QZS244" s="129"/>
      <c r="QZT244" s="129"/>
      <c r="QZU244" s="129"/>
      <c r="QZV244" s="129"/>
      <c r="QZW244" s="129"/>
      <c r="QZX244" s="129"/>
      <c r="QZY244" s="129"/>
      <c r="QZZ244" s="129"/>
      <c r="RAA244" s="129"/>
      <c r="RAB244" s="129"/>
      <c r="RAC244" s="129"/>
      <c r="RAD244" s="129"/>
      <c r="RAE244" s="129"/>
      <c r="RAF244" s="129"/>
      <c r="RAG244" s="129"/>
      <c r="RAH244" s="129"/>
      <c r="RAI244" s="129"/>
      <c r="RAJ244" s="129"/>
      <c r="RAK244" s="129"/>
      <c r="RAL244" s="129"/>
      <c r="RAM244" s="129"/>
      <c r="RAN244" s="129"/>
      <c r="RAO244" s="129"/>
      <c r="RAP244" s="129"/>
      <c r="RAQ244" s="129"/>
      <c r="RAR244" s="129"/>
      <c r="RAS244" s="129"/>
      <c r="RAT244" s="129"/>
      <c r="RAU244" s="129"/>
      <c r="RAV244" s="129"/>
      <c r="RAW244" s="129"/>
      <c r="RAX244" s="129"/>
      <c r="RAY244" s="129"/>
      <c r="RAZ244" s="129"/>
      <c r="RBA244" s="129"/>
      <c r="RBB244" s="129"/>
      <c r="RBC244" s="129"/>
      <c r="RBD244" s="129"/>
      <c r="RBE244" s="129"/>
      <c r="RBF244" s="129"/>
      <c r="RBG244" s="129"/>
      <c r="RBH244" s="129"/>
      <c r="RBI244" s="129"/>
      <c r="RBJ244" s="129"/>
      <c r="RBK244" s="129"/>
      <c r="RBL244" s="129"/>
      <c r="RBM244" s="129"/>
      <c r="RBN244" s="129"/>
      <c r="RBO244" s="129"/>
      <c r="RBP244" s="129"/>
      <c r="RBQ244" s="129"/>
      <c r="RBR244" s="129"/>
      <c r="RBS244" s="129"/>
      <c r="RBT244" s="129"/>
      <c r="RBU244" s="129"/>
      <c r="RBV244" s="129"/>
      <c r="RBW244" s="129"/>
      <c r="RBX244" s="129"/>
      <c r="RBY244" s="129"/>
      <c r="RBZ244" s="129"/>
      <c r="RCA244" s="129"/>
      <c r="RCB244" s="129"/>
      <c r="RCC244" s="129"/>
      <c r="RCD244" s="129"/>
      <c r="RCE244" s="129"/>
      <c r="RCF244" s="129"/>
      <c r="RCG244" s="129"/>
      <c r="RCH244" s="129"/>
      <c r="RCI244" s="129"/>
      <c r="RCJ244" s="129"/>
      <c r="RCK244" s="129"/>
      <c r="RCL244" s="129"/>
      <c r="RCM244" s="129"/>
      <c r="RCN244" s="129"/>
      <c r="RCO244" s="129"/>
      <c r="RCP244" s="129"/>
      <c r="RCQ244" s="129"/>
      <c r="RCR244" s="129"/>
      <c r="RCS244" s="129"/>
      <c r="RCT244" s="129"/>
      <c r="RCU244" s="129"/>
      <c r="RCV244" s="129"/>
      <c r="RCW244" s="129"/>
      <c r="RCX244" s="129"/>
      <c r="RCY244" s="129"/>
      <c r="RCZ244" s="129"/>
      <c r="RDA244" s="129"/>
      <c r="RDB244" s="129"/>
      <c r="RDC244" s="129"/>
      <c r="RDD244" s="129"/>
      <c r="RDE244" s="129"/>
      <c r="RDF244" s="129"/>
      <c r="RDG244" s="129"/>
      <c r="RDH244" s="129"/>
      <c r="RDI244" s="129"/>
      <c r="RDJ244" s="129"/>
      <c r="RDK244" s="129"/>
      <c r="RDL244" s="129"/>
      <c r="RDM244" s="129"/>
      <c r="RDN244" s="129"/>
      <c r="RDO244" s="129"/>
      <c r="RDP244" s="129"/>
      <c r="RDQ244" s="129"/>
      <c r="RDR244" s="129"/>
      <c r="RDS244" s="129"/>
      <c r="RDT244" s="129"/>
      <c r="RDU244" s="129"/>
      <c r="RDV244" s="129"/>
      <c r="RDW244" s="129"/>
      <c r="RDX244" s="129"/>
      <c r="RDY244" s="129"/>
      <c r="RDZ244" s="129"/>
      <c r="REA244" s="129"/>
      <c r="REB244" s="129"/>
      <c r="REC244" s="129"/>
      <c r="RED244" s="129"/>
      <c r="REE244" s="129"/>
      <c r="REF244" s="129"/>
      <c r="REG244" s="129"/>
      <c r="REH244" s="129"/>
      <c r="REI244" s="129"/>
      <c r="REJ244" s="129"/>
      <c r="REK244" s="129"/>
      <c r="REL244" s="129"/>
      <c r="REM244" s="129"/>
      <c r="REN244" s="129"/>
      <c r="REO244" s="129"/>
      <c r="REP244" s="129"/>
      <c r="REQ244" s="129"/>
      <c r="RER244" s="129"/>
      <c r="RES244" s="129"/>
      <c r="RET244" s="129"/>
      <c r="REU244" s="129"/>
      <c r="REV244" s="129"/>
      <c r="REW244" s="129"/>
      <c r="REX244" s="129"/>
      <c r="REY244" s="129"/>
      <c r="REZ244" s="129"/>
      <c r="RFA244" s="129"/>
      <c r="RFB244" s="129"/>
      <c r="RFC244" s="129"/>
      <c r="RFD244" s="129"/>
      <c r="RFE244" s="129"/>
      <c r="RFF244" s="129"/>
      <c r="RFG244" s="129"/>
      <c r="RFH244" s="129"/>
      <c r="RFI244" s="129"/>
      <c r="RFJ244" s="129"/>
      <c r="RFK244" s="129"/>
      <c r="RFL244" s="129"/>
      <c r="RFM244" s="129"/>
      <c r="RFN244" s="129"/>
      <c r="RFO244" s="129"/>
      <c r="RFP244" s="129"/>
      <c r="RFQ244" s="129"/>
      <c r="RFR244" s="129"/>
      <c r="RFS244" s="129"/>
      <c r="RFT244" s="129"/>
      <c r="RFU244" s="129"/>
      <c r="RFV244" s="129"/>
      <c r="RFW244" s="129"/>
      <c r="RFX244" s="129"/>
      <c r="RFY244" s="129"/>
      <c r="RFZ244" s="129"/>
      <c r="RGA244" s="129"/>
      <c r="RGB244" s="129"/>
      <c r="RGC244" s="129"/>
      <c r="RGD244" s="129"/>
      <c r="RGE244" s="129"/>
      <c r="RGF244" s="129"/>
      <c r="RGG244" s="129"/>
      <c r="RGH244" s="129"/>
      <c r="RGI244" s="129"/>
      <c r="RGJ244" s="129"/>
      <c r="RGK244" s="129"/>
      <c r="RGL244" s="129"/>
      <c r="RGM244" s="129"/>
      <c r="RGN244" s="129"/>
      <c r="RGO244" s="129"/>
      <c r="RGP244" s="129"/>
      <c r="RGQ244" s="129"/>
      <c r="RGR244" s="129"/>
      <c r="RGS244" s="129"/>
      <c r="RGT244" s="129"/>
      <c r="RGU244" s="129"/>
      <c r="RGV244" s="129"/>
      <c r="RGW244" s="129"/>
      <c r="RGX244" s="129"/>
      <c r="RGY244" s="129"/>
      <c r="RGZ244" s="129"/>
      <c r="RHA244" s="129"/>
      <c r="RHB244" s="129"/>
      <c r="RHC244" s="129"/>
      <c r="RHD244" s="129"/>
      <c r="RHE244" s="129"/>
      <c r="RHF244" s="129"/>
      <c r="RHG244" s="129"/>
      <c r="RHH244" s="129"/>
      <c r="RHI244" s="129"/>
      <c r="RHJ244" s="129"/>
      <c r="RHK244" s="129"/>
      <c r="RHL244" s="129"/>
      <c r="RHM244" s="129"/>
      <c r="RHN244" s="129"/>
      <c r="RHO244" s="129"/>
      <c r="RHP244" s="129"/>
      <c r="RHQ244" s="129"/>
      <c r="RHR244" s="129"/>
      <c r="RHS244" s="129"/>
      <c r="RHT244" s="129"/>
      <c r="RHU244" s="129"/>
      <c r="RHV244" s="129"/>
      <c r="RHW244" s="129"/>
      <c r="RHX244" s="129"/>
      <c r="RHY244" s="129"/>
      <c r="RHZ244" s="129"/>
      <c r="RIA244" s="129"/>
      <c r="RIB244" s="129"/>
      <c r="RIC244" s="129"/>
      <c r="RID244" s="129"/>
      <c r="RIE244" s="129"/>
      <c r="RIF244" s="129"/>
      <c r="RIG244" s="129"/>
      <c r="RIH244" s="129"/>
      <c r="RII244" s="129"/>
      <c r="RIJ244" s="129"/>
      <c r="RIK244" s="129"/>
      <c r="RIL244" s="129"/>
      <c r="RIM244" s="129"/>
      <c r="RIN244" s="129"/>
      <c r="RIO244" s="129"/>
      <c r="RIP244" s="129"/>
      <c r="RIQ244" s="129"/>
      <c r="RIR244" s="129"/>
      <c r="RIS244" s="129"/>
      <c r="RIT244" s="129"/>
      <c r="RIU244" s="129"/>
      <c r="RIV244" s="129"/>
      <c r="RIW244" s="129"/>
      <c r="RIX244" s="129"/>
      <c r="RIY244" s="129"/>
      <c r="RIZ244" s="129"/>
      <c r="RJA244" s="129"/>
      <c r="RJB244" s="129"/>
      <c r="RJC244" s="129"/>
      <c r="RJD244" s="129"/>
      <c r="RJE244" s="129"/>
      <c r="RJF244" s="129"/>
      <c r="RJG244" s="129"/>
      <c r="RJH244" s="129"/>
      <c r="RJI244" s="129"/>
      <c r="RJJ244" s="129"/>
      <c r="RJK244" s="129"/>
      <c r="RJL244" s="129"/>
      <c r="RJM244" s="129"/>
      <c r="RJN244" s="129"/>
      <c r="RJO244" s="129"/>
      <c r="RJP244" s="129"/>
      <c r="RJQ244" s="129"/>
      <c r="RJR244" s="129"/>
      <c r="RJS244" s="129"/>
      <c r="RJT244" s="129"/>
      <c r="RJU244" s="129"/>
      <c r="RJV244" s="129"/>
      <c r="RJW244" s="129"/>
      <c r="RJX244" s="129"/>
      <c r="RJY244" s="129"/>
      <c r="RJZ244" s="129"/>
      <c r="RKA244" s="129"/>
      <c r="RKB244" s="129"/>
      <c r="RKC244" s="129"/>
      <c r="RKD244" s="129"/>
      <c r="RKE244" s="129"/>
      <c r="RKF244" s="129"/>
      <c r="RKG244" s="129"/>
      <c r="RKH244" s="129"/>
      <c r="RKI244" s="129"/>
      <c r="RKJ244" s="129"/>
      <c r="RKK244" s="129"/>
      <c r="RKL244" s="129"/>
      <c r="RKM244" s="129"/>
      <c r="RKN244" s="129"/>
      <c r="RKO244" s="129"/>
      <c r="RKP244" s="129"/>
      <c r="RKQ244" s="129"/>
      <c r="RKR244" s="129"/>
      <c r="RKS244" s="129"/>
      <c r="RKT244" s="129"/>
      <c r="RKU244" s="129"/>
      <c r="RKV244" s="129"/>
      <c r="RKW244" s="129"/>
      <c r="RKX244" s="129"/>
      <c r="RKY244" s="129"/>
      <c r="RKZ244" s="129"/>
      <c r="RLA244" s="129"/>
      <c r="RLB244" s="129"/>
      <c r="RLC244" s="129"/>
      <c r="RLD244" s="129"/>
      <c r="RLE244" s="129"/>
      <c r="RLF244" s="129"/>
      <c r="RLG244" s="129"/>
      <c r="RLH244" s="129"/>
      <c r="RLI244" s="129"/>
      <c r="RLJ244" s="129"/>
      <c r="RLK244" s="129"/>
      <c r="RLL244" s="129"/>
      <c r="RLM244" s="129"/>
      <c r="RLN244" s="129"/>
      <c r="RLO244" s="129"/>
      <c r="RLP244" s="129"/>
      <c r="RLQ244" s="129"/>
      <c r="RLR244" s="129"/>
      <c r="RLS244" s="129"/>
      <c r="RLT244" s="129"/>
      <c r="RLU244" s="129"/>
      <c r="RLV244" s="129"/>
      <c r="RLW244" s="129"/>
      <c r="RLX244" s="129"/>
      <c r="RLY244" s="129"/>
      <c r="RLZ244" s="129"/>
      <c r="RMA244" s="129"/>
      <c r="RMB244" s="129"/>
      <c r="RMC244" s="129"/>
      <c r="RMD244" s="129"/>
      <c r="RME244" s="129"/>
      <c r="RMF244" s="129"/>
      <c r="RMG244" s="129"/>
      <c r="RMH244" s="129"/>
      <c r="RMI244" s="129"/>
      <c r="RMJ244" s="129"/>
      <c r="RMK244" s="129"/>
      <c r="RML244" s="129"/>
      <c r="RMM244" s="129"/>
      <c r="RMN244" s="129"/>
      <c r="RMO244" s="129"/>
      <c r="RMP244" s="129"/>
      <c r="RMQ244" s="129"/>
      <c r="RMR244" s="129"/>
      <c r="RMS244" s="129"/>
      <c r="RMT244" s="129"/>
      <c r="RMU244" s="129"/>
      <c r="RMV244" s="129"/>
      <c r="RMW244" s="129"/>
      <c r="RMX244" s="129"/>
      <c r="RMY244" s="129"/>
      <c r="RMZ244" s="129"/>
      <c r="RNA244" s="129"/>
      <c r="RNB244" s="129"/>
      <c r="RNC244" s="129"/>
      <c r="RND244" s="129"/>
      <c r="RNE244" s="129"/>
      <c r="RNF244" s="129"/>
      <c r="RNG244" s="129"/>
      <c r="RNH244" s="129"/>
      <c r="RNI244" s="129"/>
      <c r="RNJ244" s="129"/>
      <c r="RNK244" s="129"/>
      <c r="RNL244" s="129"/>
      <c r="RNM244" s="129"/>
      <c r="RNN244" s="129"/>
      <c r="RNO244" s="129"/>
      <c r="RNP244" s="129"/>
      <c r="RNQ244" s="129"/>
      <c r="RNR244" s="129"/>
      <c r="RNS244" s="129"/>
      <c r="RNT244" s="129"/>
      <c r="RNU244" s="129"/>
      <c r="RNV244" s="129"/>
      <c r="RNW244" s="129"/>
      <c r="RNX244" s="129"/>
      <c r="RNY244" s="129"/>
      <c r="RNZ244" s="129"/>
      <c r="ROA244" s="129"/>
      <c r="ROB244" s="129"/>
      <c r="ROC244" s="129"/>
      <c r="ROD244" s="129"/>
      <c r="ROE244" s="129"/>
      <c r="ROF244" s="129"/>
      <c r="ROG244" s="129"/>
      <c r="ROH244" s="129"/>
      <c r="ROI244" s="129"/>
      <c r="ROJ244" s="129"/>
      <c r="ROK244" s="129"/>
      <c r="ROL244" s="129"/>
      <c r="ROM244" s="129"/>
      <c r="RON244" s="129"/>
      <c r="ROO244" s="129"/>
      <c r="ROP244" s="129"/>
      <c r="ROQ244" s="129"/>
      <c r="ROR244" s="129"/>
      <c r="ROS244" s="129"/>
      <c r="ROT244" s="129"/>
      <c r="ROU244" s="129"/>
      <c r="ROV244" s="129"/>
      <c r="ROW244" s="129"/>
      <c r="ROX244" s="129"/>
      <c r="ROY244" s="129"/>
      <c r="ROZ244" s="129"/>
      <c r="RPA244" s="129"/>
      <c r="RPB244" s="129"/>
      <c r="RPC244" s="129"/>
      <c r="RPD244" s="129"/>
      <c r="RPE244" s="129"/>
      <c r="RPF244" s="129"/>
      <c r="RPG244" s="129"/>
      <c r="RPH244" s="129"/>
      <c r="RPI244" s="129"/>
      <c r="RPJ244" s="129"/>
      <c r="RPK244" s="129"/>
      <c r="RPL244" s="129"/>
      <c r="RPM244" s="129"/>
      <c r="RPN244" s="129"/>
      <c r="RPO244" s="129"/>
      <c r="RPP244" s="129"/>
      <c r="RPQ244" s="129"/>
      <c r="RPR244" s="129"/>
      <c r="RPS244" s="129"/>
      <c r="RPT244" s="129"/>
      <c r="RPU244" s="129"/>
      <c r="RPV244" s="129"/>
      <c r="RPW244" s="129"/>
      <c r="RPX244" s="129"/>
      <c r="RPY244" s="129"/>
      <c r="RPZ244" s="129"/>
      <c r="RQA244" s="129"/>
      <c r="RQB244" s="129"/>
      <c r="RQC244" s="129"/>
      <c r="RQD244" s="129"/>
      <c r="RQE244" s="129"/>
      <c r="RQF244" s="129"/>
      <c r="RQG244" s="129"/>
      <c r="RQH244" s="129"/>
      <c r="RQI244" s="129"/>
      <c r="RQJ244" s="129"/>
      <c r="RQK244" s="129"/>
      <c r="RQL244" s="129"/>
      <c r="RQM244" s="129"/>
      <c r="RQN244" s="129"/>
      <c r="RQO244" s="129"/>
      <c r="RQP244" s="129"/>
      <c r="RQQ244" s="129"/>
      <c r="RQR244" s="129"/>
      <c r="RQS244" s="129"/>
      <c r="RQT244" s="129"/>
      <c r="RQU244" s="129"/>
      <c r="RQV244" s="129"/>
      <c r="RQW244" s="129"/>
      <c r="RQX244" s="129"/>
      <c r="RQY244" s="129"/>
      <c r="RQZ244" s="129"/>
      <c r="RRA244" s="129"/>
      <c r="RRB244" s="129"/>
      <c r="RRC244" s="129"/>
      <c r="RRD244" s="129"/>
      <c r="RRE244" s="129"/>
      <c r="RRF244" s="129"/>
      <c r="RRG244" s="129"/>
      <c r="RRH244" s="129"/>
      <c r="RRI244" s="129"/>
      <c r="RRJ244" s="129"/>
      <c r="RRK244" s="129"/>
      <c r="RRL244" s="129"/>
      <c r="RRM244" s="129"/>
      <c r="RRN244" s="129"/>
      <c r="RRO244" s="129"/>
      <c r="RRP244" s="129"/>
      <c r="RRQ244" s="129"/>
      <c r="RRR244" s="129"/>
      <c r="RRS244" s="129"/>
      <c r="RRT244" s="129"/>
      <c r="RRU244" s="129"/>
      <c r="RRV244" s="129"/>
      <c r="RRW244" s="129"/>
      <c r="RRX244" s="129"/>
      <c r="RRY244" s="129"/>
      <c r="RRZ244" s="129"/>
      <c r="RSA244" s="129"/>
      <c r="RSB244" s="129"/>
      <c r="RSC244" s="129"/>
      <c r="RSD244" s="129"/>
      <c r="RSE244" s="129"/>
      <c r="RSF244" s="129"/>
      <c r="RSG244" s="129"/>
      <c r="RSH244" s="129"/>
      <c r="RSI244" s="129"/>
      <c r="RSJ244" s="129"/>
      <c r="RSK244" s="129"/>
      <c r="RSL244" s="129"/>
      <c r="RSM244" s="129"/>
      <c r="RSN244" s="129"/>
      <c r="RSO244" s="129"/>
      <c r="RSP244" s="129"/>
      <c r="RSQ244" s="129"/>
      <c r="RSR244" s="129"/>
      <c r="RSS244" s="129"/>
      <c r="RST244" s="129"/>
      <c r="RSU244" s="129"/>
      <c r="RSV244" s="129"/>
      <c r="RSW244" s="129"/>
      <c r="RSX244" s="129"/>
      <c r="RSY244" s="129"/>
      <c r="RSZ244" s="129"/>
      <c r="RTA244" s="129"/>
      <c r="RTB244" s="129"/>
      <c r="RTC244" s="129"/>
      <c r="RTD244" s="129"/>
      <c r="RTE244" s="129"/>
      <c r="RTF244" s="129"/>
      <c r="RTG244" s="129"/>
      <c r="RTH244" s="129"/>
      <c r="RTI244" s="129"/>
      <c r="RTJ244" s="129"/>
      <c r="RTK244" s="129"/>
      <c r="RTL244" s="129"/>
      <c r="RTM244" s="129"/>
      <c r="RTN244" s="129"/>
      <c r="RTO244" s="129"/>
      <c r="RTP244" s="129"/>
      <c r="RTQ244" s="129"/>
      <c r="RTR244" s="129"/>
      <c r="RTS244" s="129"/>
      <c r="RTT244" s="129"/>
      <c r="RTU244" s="129"/>
      <c r="RTV244" s="129"/>
      <c r="RTW244" s="129"/>
      <c r="RTX244" s="129"/>
      <c r="RTY244" s="129"/>
      <c r="RTZ244" s="129"/>
      <c r="RUA244" s="129"/>
      <c r="RUB244" s="129"/>
      <c r="RUC244" s="129"/>
      <c r="RUD244" s="129"/>
      <c r="RUE244" s="129"/>
      <c r="RUF244" s="129"/>
      <c r="RUG244" s="129"/>
      <c r="RUH244" s="129"/>
      <c r="RUI244" s="129"/>
      <c r="RUJ244" s="129"/>
      <c r="RUK244" s="129"/>
      <c r="RUL244" s="129"/>
      <c r="RUM244" s="129"/>
      <c r="RUN244" s="129"/>
      <c r="RUO244" s="129"/>
      <c r="RUP244" s="129"/>
      <c r="RUQ244" s="129"/>
      <c r="RUR244" s="129"/>
      <c r="RUS244" s="129"/>
      <c r="RUT244" s="129"/>
      <c r="RUU244" s="129"/>
      <c r="RUV244" s="129"/>
      <c r="RUW244" s="129"/>
      <c r="RUX244" s="129"/>
      <c r="RUY244" s="129"/>
      <c r="RUZ244" s="129"/>
      <c r="RVA244" s="129"/>
      <c r="RVB244" s="129"/>
      <c r="RVC244" s="129"/>
      <c r="RVD244" s="129"/>
      <c r="RVE244" s="129"/>
      <c r="RVF244" s="129"/>
      <c r="RVG244" s="129"/>
      <c r="RVH244" s="129"/>
      <c r="RVI244" s="129"/>
      <c r="RVJ244" s="129"/>
      <c r="RVK244" s="129"/>
      <c r="RVL244" s="129"/>
      <c r="RVM244" s="129"/>
      <c r="RVN244" s="129"/>
      <c r="RVO244" s="129"/>
      <c r="RVP244" s="129"/>
      <c r="RVQ244" s="129"/>
      <c r="RVR244" s="129"/>
      <c r="RVS244" s="129"/>
      <c r="RVT244" s="129"/>
      <c r="RVU244" s="129"/>
      <c r="RVV244" s="129"/>
      <c r="RVW244" s="129"/>
      <c r="RVX244" s="129"/>
      <c r="RVY244" s="129"/>
      <c r="RVZ244" s="129"/>
      <c r="RWA244" s="129"/>
      <c r="RWB244" s="129"/>
      <c r="RWC244" s="129"/>
      <c r="RWD244" s="129"/>
      <c r="RWE244" s="129"/>
      <c r="RWF244" s="129"/>
      <c r="RWG244" s="129"/>
      <c r="RWH244" s="129"/>
      <c r="RWI244" s="129"/>
      <c r="RWJ244" s="129"/>
      <c r="RWK244" s="129"/>
      <c r="RWL244" s="129"/>
      <c r="RWM244" s="129"/>
      <c r="RWN244" s="129"/>
      <c r="RWO244" s="129"/>
      <c r="RWP244" s="129"/>
      <c r="RWQ244" s="129"/>
      <c r="RWR244" s="129"/>
      <c r="RWS244" s="129"/>
      <c r="RWT244" s="129"/>
      <c r="RWU244" s="129"/>
      <c r="RWV244" s="129"/>
      <c r="RWW244" s="129"/>
      <c r="RWX244" s="129"/>
      <c r="RWY244" s="129"/>
      <c r="RWZ244" s="129"/>
      <c r="RXA244" s="129"/>
      <c r="RXB244" s="129"/>
      <c r="RXC244" s="129"/>
      <c r="RXD244" s="129"/>
      <c r="RXE244" s="129"/>
      <c r="RXF244" s="129"/>
      <c r="RXG244" s="129"/>
      <c r="RXH244" s="129"/>
      <c r="RXI244" s="129"/>
      <c r="RXJ244" s="129"/>
      <c r="RXK244" s="129"/>
      <c r="RXL244" s="129"/>
      <c r="RXM244" s="129"/>
      <c r="RXN244" s="129"/>
      <c r="RXO244" s="129"/>
      <c r="RXP244" s="129"/>
      <c r="RXQ244" s="129"/>
      <c r="RXR244" s="129"/>
      <c r="RXS244" s="129"/>
      <c r="RXT244" s="129"/>
      <c r="RXU244" s="129"/>
      <c r="RXV244" s="129"/>
      <c r="RXW244" s="129"/>
      <c r="RXX244" s="129"/>
      <c r="RXY244" s="129"/>
      <c r="RXZ244" s="129"/>
      <c r="RYA244" s="129"/>
      <c r="RYB244" s="129"/>
      <c r="RYC244" s="129"/>
      <c r="RYD244" s="129"/>
      <c r="RYE244" s="129"/>
      <c r="RYF244" s="129"/>
      <c r="RYG244" s="129"/>
      <c r="RYH244" s="129"/>
      <c r="RYI244" s="129"/>
      <c r="RYJ244" s="129"/>
      <c r="RYK244" s="129"/>
      <c r="RYL244" s="129"/>
      <c r="RYM244" s="129"/>
      <c r="RYN244" s="129"/>
      <c r="RYO244" s="129"/>
      <c r="RYP244" s="129"/>
      <c r="RYQ244" s="129"/>
      <c r="RYR244" s="129"/>
      <c r="RYS244" s="129"/>
      <c r="RYT244" s="129"/>
      <c r="RYU244" s="129"/>
      <c r="RYV244" s="129"/>
      <c r="RYW244" s="129"/>
      <c r="RYX244" s="129"/>
      <c r="RYY244" s="129"/>
      <c r="RYZ244" s="129"/>
      <c r="RZA244" s="129"/>
      <c r="RZB244" s="129"/>
      <c r="RZC244" s="129"/>
      <c r="RZD244" s="129"/>
      <c r="RZE244" s="129"/>
      <c r="RZF244" s="129"/>
      <c r="RZG244" s="129"/>
      <c r="RZH244" s="129"/>
      <c r="RZI244" s="129"/>
      <c r="RZJ244" s="129"/>
      <c r="RZK244" s="129"/>
      <c r="RZL244" s="129"/>
      <c r="RZM244" s="129"/>
      <c r="RZN244" s="129"/>
      <c r="RZO244" s="129"/>
      <c r="RZP244" s="129"/>
      <c r="RZQ244" s="129"/>
      <c r="RZR244" s="129"/>
      <c r="RZS244" s="129"/>
      <c r="RZT244" s="129"/>
      <c r="RZU244" s="129"/>
      <c r="RZV244" s="129"/>
      <c r="RZW244" s="129"/>
      <c r="RZX244" s="129"/>
      <c r="RZY244" s="129"/>
      <c r="RZZ244" s="129"/>
      <c r="SAA244" s="129"/>
      <c r="SAB244" s="129"/>
      <c r="SAC244" s="129"/>
      <c r="SAD244" s="129"/>
      <c r="SAE244" s="129"/>
      <c r="SAF244" s="129"/>
      <c r="SAG244" s="129"/>
      <c r="SAH244" s="129"/>
      <c r="SAI244" s="129"/>
      <c r="SAJ244" s="129"/>
      <c r="SAK244" s="129"/>
      <c r="SAL244" s="129"/>
      <c r="SAM244" s="129"/>
      <c r="SAN244" s="129"/>
      <c r="SAO244" s="129"/>
      <c r="SAP244" s="129"/>
      <c r="SAQ244" s="129"/>
      <c r="SAR244" s="129"/>
      <c r="SAS244" s="129"/>
      <c r="SAT244" s="129"/>
      <c r="SAU244" s="129"/>
      <c r="SAV244" s="129"/>
      <c r="SAW244" s="129"/>
      <c r="SAX244" s="129"/>
      <c r="SAY244" s="129"/>
      <c r="SAZ244" s="129"/>
      <c r="SBA244" s="129"/>
      <c r="SBB244" s="129"/>
      <c r="SBC244" s="129"/>
      <c r="SBD244" s="129"/>
      <c r="SBE244" s="129"/>
      <c r="SBF244" s="129"/>
      <c r="SBG244" s="129"/>
      <c r="SBH244" s="129"/>
      <c r="SBI244" s="129"/>
      <c r="SBJ244" s="129"/>
      <c r="SBK244" s="129"/>
      <c r="SBL244" s="129"/>
      <c r="SBM244" s="129"/>
      <c r="SBN244" s="129"/>
      <c r="SBO244" s="129"/>
      <c r="SBP244" s="129"/>
      <c r="SBQ244" s="129"/>
      <c r="SBR244" s="129"/>
      <c r="SBS244" s="129"/>
      <c r="SBT244" s="129"/>
      <c r="SBU244" s="129"/>
      <c r="SBV244" s="129"/>
      <c r="SBW244" s="129"/>
      <c r="SBX244" s="129"/>
      <c r="SBY244" s="129"/>
      <c r="SBZ244" s="129"/>
      <c r="SCA244" s="129"/>
      <c r="SCB244" s="129"/>
      <c r="SCC244" s="129"/>
      <c r="SCD244" s="129"/>
      <c r="SCE244" s="129"/>
      <c r="SCF244" s="129"/>
      <c r="SCG244" s="129"/>
      <c r="SCH244" s="129"/>
      <c r="SCI244" s="129"/>
      <c r="SCJ244" s="129"/>
      <c r="SCK244" s="129"/>
      <c r="SCL244" s="129"/>
      <c r="SCM244" s="129"/>
      <c r="SCN244" s="129"/>
      <c r="SCO244" s="129"/>
      <c r="SCP244" s="129"/>
      <c r="SCQ244" s="129"/>
      <c r="SCR244" s="129"/>
      <c r="SCS244" s="129"/>
      <c r="SCT244" s="129"/>
      <c r="SCU244" s="129"/>
      <c r="SCV244" s="129"/>
      <c r="SCW244" s="129"/>
      <c r="SCX244" s="129"/>
      <c r="SCY244" s="129"/>
      <c r="SCZ244" s="129"/>
      <c r="SDA244" s="129"/>
      <c r="SDB244" s="129"/>
      <c r="SDC244" s="129"/>
      <c r="SDD244" s="129"/>
      <c r="SDE244" s="129"/>
      <c r="SDF244" s="129"/>
      <c r="SDG244" s="129"/>
      <c r="SDH244" s="129"/>
      <c r="SDI244" s="129"/>
      <c r="SDJ244" s="129"/>
      <c r="SDK244" s="129"/>
      <c r="SDL244" s="129"/>
      <c r="SDM244" s="129"/>
      <c r="SDN244" s="129"/>
      <c r="SDO244" s="129"/>
      <c r="SDP244" s="129"/>
      <c r="SDQ244" s="129"/>
      <c r="SDR244" s="129"/>
      <c r="SDS244" s="129"/>
      <c r="SDT244" s="129"/>
      <c r="SDU244" s="129"/>
      <c r="SDV244" s="129"/>
      <c r="SDW244" s="129"/>
      <c r="SDX244" s="129"/>
      <c r="SDY244" s="129"/>
      <c r="SDZ244" s="129"/>
      <c r="SEA244" s="129"/>
      <c r="SEB244" s="129"/>
      <c r="SEC244" s="129"/>
      <c r="SED244" s="129"/>
      <c r="SEE244" s="129"/>
      <c r="SEF244" s="129"/>
      <c r="SEG244" s="129"/>
      <c r="SEH244" s="129"/>
      <c r="SEI244" s="129"/>
      <c r="SEJ244" s="129"/>
      <c r="SEK244" s="129"/>
      <c r="SEL244" s="129"/>
      <c r="SEM244" s="129"/>
      <c r="SEN244" s="129"/>
      <c r="SEO244" s="129"/>
      <c r="SEP244" s="129"/>
      <c r="SEQ244" s="129"/>
      <c r="SER244" s="129"/>
      <c r="SES244" s="129"/>
      <c r="SET244" s="129"/>
      <c r="SEU244" s="129"/>
      <c r="SEV244" s="129"/>
      <c r="SEW244" s="129"/>
      <c r="SEX244" s="129"/>
      <c r="SEY244" s="129"/>
      <c r="SEZ244" s="129"/>
      <c r="SFA244" s="129"/>
      <c r="SFB244" s="129"/>
      <c r="SFC244" s="129"/>
      <c r="SFD244" s="129"/>
      <c r="SFE244" s="129"/>
      <c r="SFF244" s="129"/>
      <c r="SFG244" s="129"/>
      <c r="SFH244" s="129"/>
      <c r="SFI244" s="129"/>
      <c r="SFJ244" s="129"/>
      <c r="SFK244" s="129"/>
      <c r="SFL244" s="129"/>
      <c r="SFM244" s="129"/>
      <c r="SFN244" s="129"/>
      <c r="SFO244" s="129"/>
      <c r="SFP244" s="129"/>
      <c r="SFQ244" s="129"/>
      <c r="SFR244" s="129"/>
      <c r="SFS244" s="129"/>
      <c r="SFT244" s="129"/>
      <c r="SFU244" s="129"/>
      <c r="SFV244" s="129"/>
      <c r="SFW244" s="129"/>
      <c r="SFX244" s="129"/>
      <c r="SFY244" s="129"/>
      <c r="SFZ244" s="129"/>
      <c r="SGA244" s="129"/>
      <c r="SGB244" s="129"/>
      <c r="SGC244" s="129"/>
      <c r="SGD244" s="129"/>
      <c r="SGE244" s="129"/>
      <c r="SGF244" s="129"/>
      <c r="SGG244" s="129"/>
      <c r="SGH244" s="129"/>
      <c r="SGI244" s="129"/>
      <c r="SGJ244" s="129"/>
      <c r="SGK244" s="129"/>
      <c r="SGL244" s="129"/>
      <c r="SGM244" s="129"/>
      <c r="SGN244" s="129"/>
      <c r="SGO244" s="129"/>
      <c r="SGP244" s="129"/>
      <c r="SGQ244" s="129"/>
      <c r="SGR244" s="129"/>
      <c r="SGS244" s="129"/>
      <c r="SGT244" s="129"/>
      <c r="SGU244" s="129"/>
      <c r="SGV244" s="129"/>
      <c r="SGW244" s="129"/>
      <c r="SGX244" s="129"/>
      <c r="SGY244" s="129"/>
      <c r="SGZ244" s="129"/>
      <c r="SHA244" s="129"/>
      <c r="SHB244" s="129"/>
      <c r="SHC244" s="129"/>
      <c r="SHD244" s="129"/>
      <c r="SHE244" s="129"/>
      <c r="SHF244" s="129"/>
      <c r="SHG244" s="129"/>
      <c r="SHH244" s="129"/>
      <c r="SHI244" s="129"/>
      <c r="SHJ244" s="129"/>
      <c r="SHK244" s="129"/>
      <c r="SHL244" s="129"/>
      <c r="SHM244" s="129"/>
      <c r="SHN244" s="129"/>
      <c r="SHO244" s="129"/>
      <c r="SHP244" s="129"/>
      <c r="SHQ244" s="129"/>
      <c r="SHR244" s="129"/>
      <c r="SHS244" s="129"/>
      <c r="SHT244" s="129"/>
      <c r="SHU244" s="129"/>
      <c r="SHV244" s="129"/>
      <c r="SHW244" s="129"/>
      <c r="SHX244" s="129"/>
      <c r="SHY244" s="129"/>
      <c r="SHZ244" s="129"/>
      <c r="SIA244" s="129"/>
      <c r="SIB244" s="129"/>
      <c r="SIC244" s="129"/>
      <c r="SID244" s="129"/>
      <c r="SIE244" s="129"/>
      <c r="SIF244" s="129"/>
      <c r="SIG244" s="129"/>
      <c r="SIH244" s="129"/>
      <c r="SII244" s="129"/>
      <c r="SIJ244" s="129"/>
      <c r="SIK244" s="129"/>
      <c r="SIL244" s="129"/>
      <c r="SIM244" s="129"/>
      <c r="SIN244" s="129"/>
      <c r="SIO244" s="129"/>
      <c r="SIP244" s="129"/>
      <c r="SIQ244" s="129"/>
      <c r="SIR244" s="129"/>
      <c r="SIS244" s="129"/>
      <c r="SIT244" s="129"/>
      <c r="SIU244" s="129"/>
      <c r="SIV244" s="129"/>
      <c r="SIW244" s="129"/>
      <c r="SIX244" s="129"/>
      <c r="SIY244" s="129"/>
      <c r="SIZ244" s="129"/>
      <c r="SJA244" s="129"/>
      <c r="SJB244" s="129"/>
      <c r="SJC244" s="129"/>
      <c r="SJD244" s="129"/>
      <c r="SJE244" s="129"/>
      <c r="SJF244" s="129"/>
      <c r="SJG244" s="129"/>
      <c r="SJH244" s="129"/>
      <c r="SJI244" s="129"/>
      <c r="SJJ244" s="129"/>
      <c r="SJK244" s="129"/>
      <c r="SJL244" s="129"/>
      <c r="SJM244" s="129"/>
      <c r="SJN244" s="129"/>
      <c r="SJO244" s="129"/>
      <c r="SJP244" s="129"/>
      <c r="SJQ244" s="129"/>
      <c r="SJR244" s="129"/>
      <c r="SJS244" s="129"/>
      <c r="SJT244" s="129"/>
      <c r="SJU244" s="129"/>
      <c r="SJV244" s="129"/>
      <c r="SJW244" s="129"/>
      <c r="SJX244" s="129"/>
      <c r="SJY244" s="129"/>
      <c r="SJZ244" s="129"/>
      <c r="SKA244" s="129"/>
      <c r="SKB244" s="129"/>
      <c r="SKC244" s="129"/>
      <c r="SKD244" s="129"/>
      <c r="SKE244" s="129"/>
      <c r="SKF244" s="129"/>
      <c r="SKG244" s="129"/>
      <c r="SKH244" s="129"/>
      <c r="SKI244" s="129"/>
      <c r="SKJ244" s="129"/>
      <c r="SKK244" s="129"/>
      <c r="SKL244" s="129"/>
      <c r="SKM244" s="129"/>
      <c r="SKN244" s="129"/>
      <c r="SKO244" s="129"/>
      <c r="SKP244" s="129"/>
      <c r="SKQ244" s="129"/>
      <c r="SKR244" s="129"/>
      <c r="SKS244" s="129"/>
      <c r="SKT244" s="129"/>
      <c r="SKU244" s="129"/>
      <c r="SKV244" s="129"/>
      <c r="SKW244" s="129"/>
      <c r="SKX244" s="129"/>
      <c r="SKY244" s="129"/>
      <c r="SKZ244" s="129"/>
      <c r="SLA244" s="129"/>
      <c r="SLB244" s="129"/>
      <c r="SLC244" s="129"/>
      <c r="SLD244" s="129"/>
      <c r="SLE244" s="129"/>
      <c r="SLF244" s="129"/>
      <c r="SLG244" s="129"/>
      <c r="SLH244" s="129"/>
      <c r="SLI244" s="129"/>
      <c r="SLJ244" s="129"/>
      <c r="SLK244" s="129"/>
      <c r="SLL244" s="129"/>
      <c r="SLM244" s="129"/>
      <c r="SLN244" s="129"/>
      <c r="SLO244" s="129"/>
      <c r="SLP244" s="129"/>
      <c r="SLQ244" s="129"/>
      <c r="SLR244" s="129"/>
      <c r="SLS244" s="129"/>
      <c r="SLT244" s="129"/>
      <c r="SLU244" s="129"/>
      <c r="SLV244" s="129"/>
      <c r="SLW244" s="129"/>
      <c r="SLX244" s="129"/>
      <c r="SLY244" s="129"/>
      <c r="SLZ244" s="129"/>
      <c r="SMA244" s="129"/>
      <c r="SMB244" s="129"/>
      <c r="SMC244" s="129"/>
      <c r="SMD244" s="129"/>
      <c r="SME244" s="129"/>
      <c r="SMF244" s="129"/>
      <c r="SMG244" s="129"/>
      <c r="SMH244" s="129"/>
      <c r="SMI244" s="129"/>
      <c r="SMJ244" s="129"/>
      <c r="SMK244" s="129"/>
      <c r="SML244" s="129"/>
      <c r="SMM244" s="129"/>
      <c r="SMN244" s="129"/>
      <c r="SMO244" s="129"/>
      <c r="SMP244" s="129"/>
      <c r="SMQ244" s="129"/>
      <c r="SMR244" s="129"/>
      <c r="SMS244" s="129"/>
      <c r="SMT244" s="129"/>
      <c r="SMU244" s="129"/>
      <c r="SMV244" s="129"/>
      <c r="SMW244" s="129"/>
      <c r="SMX244" s="129"/>
      <c r="SMY244" s="129"/>
      <c r="SMZ244" s="129"/>
      <c r="SNA244" s="129"/>
      <c r="SNB244" s="129"/>
      <c r="SNC244" s="129"/>
      <c r="SND244" s="129"/>
      <c r="SNE244" s="129"/>
      <c r="SNF244" s="129"/>
      <c r="SNG244" s="129"/>
      <c r="SNH244" s="129"/>
      <c r="SNI244" s="129"/>
      <c r="SNJ244" s="129"/>
      <c r="SNK244" s="129"/>
      <c r="SNL244" s="129"/>
      <c r="SNM244" s="129"/>
      <c r="SNN244" s="129"/>
      <c r="SNO244" s="129"/>
      <c r="SNP244" s="129"/>
      <c r="SNQ244" s="129"/>
      <c r="SNR244" s="129"/>
      <c r="SNS244" s="129"/>
      <c r="SNT244" s="129"/>
      <c r="SNU244" s="129"/>
      <c r="SNV244" s="129"/>
      <c r="SNW244" s="129"/>
      <c r="SNX244" s="129"/>
      <c r="SNY244" s="129"/>
      <c r="SNZ244" s="129"/>
      <c r="SOA244" s="129"/>
      <c r="SOB244" s="129"/>
      <c r="SOC244" s="129"/>
      <c r="SOD244" s="129"/>
      <c r="SOE244" s="129"/>
      <c r="SOF244" s="129"/>
      <c r="SOG244" s="129"/>
      <c r="SOH244" s="129"/>
      <c r="SOI244" s="129"/>
      <c r="SOJ244" s="129"/>
      <c r="SOK244" s="129"/>
      <c r="SOL244" s="129"/>
      <c r="SOM244" s="129"/>
      <c r="SON244" s="129"/>
      <c r="SOO244" s="129"/>
      <c r="SOP244" s="129"/>
      <c r="SOQ244" s="129"/>
      <c r="SOR244" s="129"/>
      <c r="SOS244" s="129"/>
      <c r="SOT244" s="129"/>
      <c r="SOU244" s="129"/>
      <c r="SOV244" s="129"/>
      <c r="SOW244" s="129"/>
      <c r="SOX244" s="129"/>
      <c r="SOY244" s="129"/>
      <c r="SOZ244" s="129"/>
      <c r="SPA244" s="129"/>
      <c r="SPB244" s="129"/>
      <c r="SPC244" s="129"/>
      <c r="SPD244" s="129"/>
      <c r="SPE244" s="129"/>
      <c r="SPF244" s="129"/>
      <c r="SPG244" s="129"/>
      <c r="SPH244" s="129"/>
      <c r="SPI244" s="129"/>
      <c r="SPJ244" s="129"/>
      <c r="SPK244" s="129"/>
      <c r="SPL244" s="129"/>
      <c r="SPM244" s="129"/>
      <c r="SPN244" s="129"/>
      <c r="SPO244" s="129"/>
      <c r="SPP244" s="129"/>
      <c r="SPQ244" s="129"/>
      <c r="SPR244" s="129"/>
      <c r="SPS244" s="129"/>
      <c r="SPT244" s="129"/>
      <c r="SPU244" s="129"/>
      <c r="SPV244" s="129"/>
      <c r="SPW244" s="129"/>
      <c r="SPX244" s="129"/>
      <c r="SPY244" s="129"/>
      <c r="SPZ244" s="129"/>
      <c r="SQA244" s="129"/>
      <c r="SQB244" s="129"/>
      <c r="SQC244" s="129"/>
      <c r="SQD244" s="129"/>
      <c r="SQE244" s="129"/>
      <c r="SQF244" s="129"/>
      <c r="SQG244" s="129"/>
      <c r="SQH244" s="129"/>
      <c r="SQI244" s="129"/>
      <c r="SQJ244" s="129"/>
      <c r="SQK244" s="129"/>
      <c r="SQL244" s="129"/>
      <c r="SQM244" s="129"/>
      <c r="SQN244" s="129"/>
      <c r="SQO244" s="129"/>
      <c r="SQP244" s="129"/>
      <c r="SQQ244" s="129"/>
      <c r="SQR244" s="129"/>
      <c r="SQS244" s="129"/>
      <c r="SQT244" s="129"/>
      <c r="SQU244" s="129"/>
      <c r="SQV244" s="129"/>
      <c r="SQW244" s="129"/>
      <c r="SQX244" s="129"/>
      <c r="SQY244" s="129"/>
      <c r="SQZ244" s="129"/>
      <c r="SRA244" s="129"/>
      <c r="SRB244" s="129"/>
      <c r="SRC244" s="129"/>
      <c r="SRD244" s="129"/>
      <c r="SRE244" s="129"/>
      <c r="SRF244" s="129"/>
      <c r="SRG244" s="129"/>
      <c r="SRH244" s="129"/>
      <c r="SRI244" s="129"/>
      <c r="SRJ244" s="129"/>
      <c r="SRK244" s="129"/>
      <c r="SRL244" s="129"/>
      <c r="SRM244" s="129"/>
      <c r="SRN244" s="129"/>
      <c r="SRO244" s="129"/>
      <c r="SRP244" s="129"/>
      <c r="SRQ244" s="129"/>
      <c r="SRR244" s="129"/>
      <c r="SRS244" s="129"/>
      <c r="SRT244" s="129"/>
      <c r="SRU244" s="129"/>
      <c r="SRV244" s="129"/>
      <c r="SRW244" s="129"/>
      <c r="SRX244" s="129"/>
      <c r="SRY244" s="129"/>
      <c r="SRZ244" s="129"/>
      <c r="SSA244" s="129"/>
      <c r="SSB244" s="129"/>
      <c r="SSC244" s="129"/>
      <c r="SSD244" s="129"/>
      <c r="SSE244" s="129"/>
      <c r="SSF244" s="129"/>
      <c r="SSG244" s="129"/>
      <c r="SSH244" s="129"/>
      <c r="SSI244" s="129"/>
      <c r="SSJ244" s="129"/>
      <c r="SSK244" s="129"/>
      <c r="SSL244" s="129"/>
      <c r="SSM244" s="129"/>
      <c r="SSN244" s="129"/>
      <c r="SSO244" s="129"/>
      <c r="SSP244" s="129"/>
      <c r="SSQ244" s="129"/>
      <c r="SSR244" s="129"/>
      <c r="SSS244" s="129"/>
      <c r="SST244" s="129"/>
      <c r="SSU244" s="129"/>
      <c r="SSV244" s="129"/>
      <c r="SSW244" s="129"/>
      <c r="SSX244" s="129"/>
      <c r="SSY244" s="129"/>
      <c r="SSZ244" s="129"/>
      <c r="STA244" s="129"/>
      <c r="STB244" s="129"/>
      <c r="STC244" s="129"/>
      <c r="STD244" s="129"/>
      <c r="STE244" s="129"/>
      <c r="STF244" s="129"/>
      <c r="STG244" s="129"/>
      <c r="STH244" s="129"/>
      <c r="STI244" s="129"/>
      <c r="STJ244" s="129"/>
      <c r="STK244" s="129"/>
      <c r="STL244" s="129"/>
      <c r="STM244" s="129"/>
      <c r="STN244" s="129"/>
      <c r="STO244" s="129"/>
      <c r="STP244" s="129"/>
      <c r="STQ244" s="129"/>
      <c r="STR244" s="129"/>
      <c r="STS244" s="129"/>
      <c r="STT244" s="129"/>
      <c r="STU244" s="129"/>
      <c r="STV244" s="129"/>
      <c r="STW244" s="129"/>
      <c r="STX244" s="129"/>
      <c r="STY244" s="129"/>
      <c r="STZ244" s="129"/>
      <c r="SUA244" s="129"/>
      <c r="SUB244" s="129"/>
      <c r="SUC244" s="129"/>
      <c r="SUD244" s="129"/>
      <c r="SUE244" s="129"/>
      <c r="SUF244" s="129"/>
      <c r="SUG244" s="129"/>
      <c r="SUH244" s="129"/>
      <c r="SUI244" s="129"/>
      <c r="SUJ244" s="129"/>
      <c r="SUK244" s="129"/>
      <c r="SUL244" s="129"/>
      <c r="SUM244" s="129"/>
      <c r="SUN244" s="129"/>
      <c r="SUO244" s="129"/>
      <c r="SUP244" s="129"/>
      <c r="SUQ244" s="129"/>
      <c r="SUR244" s="129"/>
      <c r="SUS244" s="129"/>
      <c r="SUT244" s="129"/>
      <c r="SUU244" s="129"/>
      <c r="SUV244" s="129"/>
      <c r="SUW244" s="129"/>
      <c r="SUX244" s="129"/>
      <c r="SUY244" s="129"/>
      <c r="SUZ244" s="129"/>
      <c r="SVA244" s="129"/>
      <c r="SVB244" s="129"/>
      <c r="SVC244" s="129"/>
      <c r="SVD244" s="129"/>
      <c r="SVE244" s="129"/>
      <c r="SVF244" s="129"/>
      <c r="SVG244" s="129"/>
      <c r="SVH244" s="129"/>
      <c r="SVI244" s="129"/>
      <c r="SVJ244" s="129"/>
      <c r="SVK244" s="129"/>
      <c r="SVL244" s="129"/>
      <c r="SVM244" s="129"/>
      <c r="SVN244" s="129"/>
      <c r="SVO244" s="129"/>
      <c r="SVP244" s="129"/>
      <c r="SVQ244" s="129"/>
      <c r="SVR244" s="129"/>
      <c r="SVS244" s="129"/>
      <c r="SVT244" s="129"/>
      <c r="SVU244" s="129"/>
      <c r="SVV244" s="129"/>
      <c r="SVW244" s="129"/>
      <c r="SVX244" s="129"/>
      <c r="SVY244" s="129"/>
      <c r="SVZ244" s="129"/>
      <c r="SWA244" s="129"/>
      <c r="SWB244" s="129"/>
      <c r="SWC244" s="129"/>
      <c r="SWD244" s="129"/>
      <c r="SWE244" s="129"/>
      <c r="SWF244" s="129"/>
      <c r="SWG244" s="129"/>
      <c r="SWH244" s="129"/>
      <c r="SWI244" s="129"/>
      <c r="SWJ244" s="129"/>
      <c r="SWK244" s="129"/>
      <c r="SWL244" s="129"/>
      <c r="SWM244" s="129"/>
      <c r="SWN244" s="129"/>
      <c r="SWO244" s="129"/>
      <c r="SWP244" s="129"/>
      <c r="SWQ244" s="129"/>
      <c r="SWR244" s="129"/>
      <c r="SWS244" s="129"/>
      <c r="SWT244" s="129"/>
      <c r="SWU244" s="129"/>
      <c r="SWV244" s="129"/>
      <c r="SWW244" s="129"/>
      <c r="SWX244" s="129"/>
      <c r="SWY244" s="129"/>
      <c r="SWZ244" s="129"/>
      <c r="SXA244" s="129"/>
      <c r="SXB244" s="129"/>
      <c r="SXC244" s="129"/>
      <c r="SXD244" s="129"/>
      <c r="SXE244" s="129"/>
      <c r="SXF244" s="129"/>
      <c r="SXG244" s="129"/>
      <c r="SXH244" s="129"/>
      <c r="SXI244" s="129"/>
      <c r="SXJ244" s="129"/>
      <c r="SXK244" s="129"/>
      <c r="SXL244" s="129"/>
      <c r="SXM244" s="129"/>
      <c r="SXN244" s="129"/>
      <c r="SXO244" s="129"/>
      <c r="SXP244" s="129"/>
      <c r="SXQ244" s="129"/>
      <c r="SXR244" s="129"/>
      <c r="SXS244" s="129"/>
      <c r="SXT244" s="129"/>
      <c r="SXU244" s="129"/>
      <c r="SXV244" s="129"/>
      <c r="SXW244" s="129"/>
      <c r="SXX244" s="129"/>
      <c r="SXY244" s="129"/>
      <c r="SXZ244" s="129"/>
      <c r="SYA244" s="129"/>
      <c r="SYB244" s="129"/>
      <c r="SYC244" s="129"/>
      <c r="SYD244" s="129"/>
      <c r="SYE244" s="129"/>
      <c r="SYF244" s="129"/>
      <c r="SYG244" s="129"/>
      <c r="SYH244" s="129"/>
      <c r="SYI244" s="129"/>
      <c r="SYJ244" s="129"/>
      <c r="SYK244" s="129"/>
      <c r="SYL244" s="129"/>
      <c r="SYM244" s="129"/>
      <c r="SYN244" s="129"/>
      <c r="SYO244" s="129"/>
      <c r="SYP244" s="129"/>
      <c r="SYQ244" s="129"/>
      <c r="SYR244" s="129"/>
      <c r="SYS244" s="129"/>
      <c r="SYT244" s="129"/>
      <c r="SYU244" s="129"/>
      <c r="SYV244" s="129"/>
      <c r="SYW244" s="129"/>
      <c r="SYX244" s="129"/>
      <c r="SYY244" s="129"/>
      <c r="SYZ244" s="129"/>
      <c r="SZA244" s="129"/>
      <c r="SZB244" s="129"/>
      <c r="SZC244" s="129"/>
      <c r="SZD244" s="129"/>
      <c r="SZE244" s="129"/>
      <c r="SZF244" s="129"/>
      <c r="SZG244" s="129"/>
      <c r="SZH244" s="129"/>
      <c r="SZI244" s="129"/>
      <c r="SZJ244" s="129"/>
      <c r="SZK244" s="129"/>
      <c r="SZL244" s="129"/>
      <c r="SZM244" s="129"/>
      <c r="SZN244" s="129"/>
      <c r="SZO244" s="129"/>
      <c r="SZP244" s="129"/>
      <c r="SZQ244" s="129"/>
      <c r="SZR244" s="129"/>
      <c r="SZS244" s="129"/>
      <c r="SZT244" s="129"/>
      <c r="SZU244" s="129"/>
      <c r="SZV244" s="129"/>
      <c r="SZW244" s="129"/>
      <c r="SZX244" s="129"/>
      <c r="SZY244" s="129"/>
      <c r="SZZ244" s="129"/>
      <c r="TAA244" s="129"/>
      <c r="TAB244" s="129"/>
      <c r="TAC244" s="129"/>
      <c r="TAD244" s="129"/>
      <c r="TAE244" s="129"/>
      <c r="TAF244" s="129"/>
      <c r="TAG244" s="129"/>
      <c r="TAH244" s="129"/>
      <c r="TAI244" s="129"/>
      <c r="TAJ244" s="129"/>
      <c r="TAK244" s="129"/>
      <c r="TAL244" s="129"/>
      <c r="TAM244" s="129"/>
      <c r="TAN244" s="129"/>
      <c r="TAO244" s="129"/>
      <c r="TAP244" s="129"/>
      <c r="TAQ244" s="129"/>
      <c r="TAR244" s="129"/>
      <c r="TAS244" s="129"/>
      <c r="TAT244" s="129"/>
      <c r="TAU244" s="129"/>
      <c r="TAV244" s="129"/>
      <c r="TAW244" s="129"/>
      <c r="TAX244" s="129"/>
      <c r="TAY244" s="129"/>
      <c r="TAZ244" s="129"/>
      <c r="TBA244" s="129"/>
      <c r="TBB244" s="129"/>
      <c r="TBC244" s="129"/>
      <c r="TBD244" s="129"/>
      <c r="TBE244" s="129"/>
      <c r="TBF244" s="129"/>
      <c r="TBG244" s="129"/>
      <c r="TBH244" s="129"/>
      <c r="TBI244" s="129"/>
      <c r="TBJ244" s="129"/>
      <c r="TBK244" s="129"/>
      <c r="TBL244" s="129"/>
      <c r="TBM244" s="129"/>
      <c r="TBN244" s="129"/>
      <c r="TBO244" s="129"/>
      <c r="TBP244" s="129"/>
      <c r="TBQ244" s="129"/>
      <c r="TBR244" s="129"/>
      <c r="TBS244" s="129"/>
      <c r="TBT244" s="129"/>
      <c r="TBU244" s="129"/>
      <c r="TBV244" s="129"/>
      <c r="TBW244" s="129"/>
      <c r="TBX244" s="129"/>
      <c r="TBY244" s="129"/>
      <c r="TBZ244" s="129"/>
      <c r="TCA244" s="129"/>
      <c r="TCB244" s="129"/>
      <c r="TCC244" s="129"/>
      <c r="TCD244" s="129"/>
      <c r="TCE244" s="129"/>
      <c r="TCF244" s="129"/>
      <c r="TCG244" s="129"/>
      <c r="TCH244" s="129"/>
      <c r="TCI244" s="129"/>
      <c r="TCJ244" s="129"/>
      <c r="TCK244" s="129"/>
      <c r="TCL244" s="129"/>
      <c r="TCM244" s="129"/>
      <c r="TCN244" s="129"/>
      <c r="TCO244" s="129"/>
      <c r="TCP244" s="129"/>
      <c r="TCQ244" s="129"/>
      <c r="TCR244" s="129"/>
      <c r="TCS244" s="129"/>
      <c r="TCT244" s="129"/>
      <c r="TCU244" s="129"/>
      <c r="TCV244" s="129"/>
      <c r="TCW244" s="129"/>
      <c r="TCX244" s="129"/>
      <c r="TCY244" s="129"/>
      <c r="TCZ244" s="129"/>
      <c r="TDA244" s="129"/>
      <c r="TDB244" s="129"/>
      <c r="TDC244" s="129"/>
      <c r="TDD244" s="129"/>
      <c r="TDE244" s="129"/>
      <c r="TDF244" s="129"/>
      <c r="TDG244" s="129"/>
      <c r="TDH244" s="129"/>
      <c r="TDI244" s="129"/>
      <c r="TDJ244" s="129"/>
      <c r="TDK244" s="129"/>
      <c r="TDL244" s="129"/>
      <c r="TDM244" s="129"/>
      <c r="TDN244" s="129"/>
      <c r="TDO244" s="129"/>
      <c r="TDP244" s="129"/>
      <c r="TDQ244" s="129"/>
      <c r="TDR244" s="129"/>
      <c r="TDS244" s="129"/>
      <c r="TDT244" s="129"/>
      <c r="TDU244" s="129"/>
      <c r="TDV244" s="129"/>
      <c r="TDW244" s="129"/>
      <c r="TDX244" s="129"/>
      <c r="TDY244" s="129"/>
      <c r="TDZ244" s="129"/>
      <c r="TEA244" s="129"/>
      <c r="TEB244" s="129"/>
      <c r="TEC244" s="129"/>
      <c r="TED244" s="129"/>
      <c r="TEE244" s="129"/>
      <c r="TEF244" s="129"/>
      <c r="TEG244" s="129"/>
      <c r="TEH244" s="129"/>
      <c r="TEI244" s="129"/>
      <c r="TEJ244" s="129"/>
      <c r="TEK244" s="129"/>
      <c r="TEL244" s="129"/>
      <c r="TEM244" s="129"/>
      <c r="TEN244" s="129"/>
      <c r="TEO244" s="129"/>
      <c r="TEP244" s="129"/>
      <c r="TEQ244" s="129"/>
      <c r="TER244" s="129"/>
      <c r="TES244" s="129"/>
      <c r="TET244" s="129"/>
      <c r="TEU244" s="129"/>
      <c r="TEV244" s="129"/>
      <c r="TEW244" s="129"/>
      <c r="TEX244" s="129"/>
      <c r="TEY244" s="129"/>
      <c r="TEZ244" s="129"/>
      <c r="TFA244" s="129"/>
      <c r="TFB244" s="129"/>
      <c r="TFC244" s="129"/>
      <c r="TFD244" s="129"/>
      <c r="TFE244" s="129"/>
      <c r="TFF244" s="129"/>
      <c r="TFG244" s="129"/>
      <c r="TFH244" s="129"/>
      <c r="TFI244" s="129"/>
      <c r="TFJ244" s="129"/>
      <c r="TFK244" s="129"/>
      <c r="TFL244" s="129"/>
      <c r="TFM244" s="129"/>
      <c r="TFN244" s="129"/>
      <c r="TFO244" s="129"/>
      <c r="TFP244" s="129"/>
      <c r="TFQ244" s="129"/>
      <c r="TFR244" s="129"/>
      <c r="TFS244" s="129"/>
      <c r="TFT244" s="129"/>
      <c r="TFU244" s="129"/>
      <c r="TFV244" s="129"/>
      <c r="TFW244" s="129"/>
      <c r="TFX244" s="129"/>
      <c r="TFY244" s="129"/>
      <c r="TFZ244" s="129"/>
      <c r="TGA244" s="129"/>
      <c r="TGB244" s="129"/>
      <c r="TGC244" s="129"/>
      <c r="TGD244" s="129"/>
      <c r="TGE244" s="129"/>
      <c r="TGF244" s="129"/>
      <c r="TGG244" s="129"/>
      <c r="TGH244" s="129"/>
      <c r="TGI244" s="129"/>
      <c r="TGJ244" s="129"/>
      <c r="TGK244" s="129"/>
      <c r="TGL244" s="129"/>
      <c r="TGM244" s="129"/>
      <c r="TGN244" s="129"/>
      <c r="TGO244" s="129"/>
      <c r="TGP244" s="129"/>
      <c r="TGQ244" s="129"/>
      <c r="TGR244" s="129"/>
      <c r="TGS244" s="129"/>
      <c r="TGT244" s="129"/>
      <c r="TGU244" s="129"/>
      <c r="TGV244" s="129"/>
      <c r="TGW244" s="129"/>
      <c r="TGX244" s="129"/>
      <c r="TGY244" s="129"/>
      <c r="TGZ244" s="129"/>
      <c r="THA244" s="129"/>
      <c r="THB244" s="129"/>
      <c r="THC244" s="129"/>
      <c r="THD244" s="129"/>
      <c r="THE244" s="129"/>
      <c r="THF244" s="129"/>
      <c r="THG244" s="129"/>
      <c r="THH244" s="129"/>
      <c r="THI244" s="129"/>
      <c r="THJ244" s="129"/>
      <c r="THK244" s="129"/>
      <c r="THL244" s="129"/>
      <c r="THM244" s="129"/>
      <c r="THN244" s="129"/>
      <c r="THO244" s="129"/>
      <c r="THP244" s="129"/>
      <c r="THQ244" s="129"/>
      <c r="THR244" s="129"/>
      <c r="THS244" s="129"/>
      <c r="THT244" s="129"/>
      <c r="THU244" s="129"/>
      <c r="THV244" s="129"/>
      <c r="THW244" s="129"/>
      <c r="THX244" s="129"/>
      <c r="THY244" s="129"/>
      <c r="THZ244" s="129"/>
      <c r="TIA244" s="129"/>
      <c r="TIB244" s="129"/>
      <c r="TIC244" s="129"/>
      <c r="TID244" s="129"/>
      <c r="TIE244" s="129"/>
      <c r="TIF244" s="129"/>
      <c r="TIG244" s="129"/>
      <c r="TIH244" s="129"/>
      <c r="TII244" s="129"/>
      <c r="TIJ244" s="129"/>
      <c r="TIK244" s="129"/>
      <c r="TIL244" s="129"/>
      <c r="TIM244" s="129"/>
      <c r="TIN244" s="129"/>
      <c r="TIO244" s="129"/>
      <c r="TIP244" s="129"/>
      <c r="TIQ244" s="129"/>
      <c r="TIR244" s="129"/>
      <c r="TIS244" s="129"/>
      <c r="TIT244" s="129"/>
      <c r="TIU244" s="129"/>
      <c r="TIV244" s="129"/>
      <c r="TIW244" s="129"/>
      <c r="TIX244" s="129"/>
      <c r="TIY244" s="129"/>
      <c r="TIZ244" s="129"/>
      <c r="TJA244" s="129"/>
      <c r="TJB244" s="129"/>
      <c r="TJC244" s="129"/>
      <c r="TJD244" s="129"/>
      <c r="TJE244" s="129"/>
      <c r="TJF244" s="129"/>
      <c r="TJG244" s="129"/>
      <c r="TJH244" s="129"/>
      <c r="TJI244" s="129"/>
      <c r="TJJ244" s="129"/>
      <c r="TJK244" s="129"/>
      <c r="TJL244" s="129"/>
      <c r="TJM244" s="129"/>
      <c r="TJN244" s="129"/>
      <c r="TJO244" s="129"/>
      <c r="TJP244" s="129"/>
      <c r="TJQ244" s="129"/>
      <c r="TJR244" s="129"/>
      <c r="TJS244" s="129"/>
      <c r="TJT244" s="129"/>
      <c r="TJU244" s="129"/>
      <c r="TJV244" s="129"/>
      <c r="TJW244" s="129"/>
      <c r="TJX244" s="129"/>
      <c r="TJY244" s="129"/>
      <c r="TJZ244" s="129"/>
      <c r="TKA244" s="129"/>
      <c r="TKB244" s="129"/>
      <c r="TKC244" s="129"/>
      <c r="TKD244" s="129"/>
      <c r="TKE244" s="129"/>
      <c r="TKF244" s="129"/>
      <c r="TKG244" s="129"/>
      <c r="TKH244" s="129"/>
      <c r="TKI244" s="129"/>
      <c r="TKJ244" s="129"/>
      <c r="TKK244" s="129"/>
      <c r="TKL244" s="129"/>
      <c r="TKM244" s="129"/>
      <c r="TKN244" s="129"/>
      <c r="TKO244" s="129"/>
      <c r="TKP244" s="129"/>
      <c r="TKQ244" s="129"/>
      <c r="TKR244" s="129"/>
      <c r="TKS244" s="129"/>
      <c r="TKT244" s="129"/>
      <c r="TKU244" s="129"/>
      <c r="TKV244" s="129"/>
      <c r="TKW244" s="129"/>
      <c r="TKX244" s="129"/>
      <c r="TKY244" s="129"/>
      <c r="TKZ244" s="129"/>
      <c r="TLA244" s="129"/>
      <c r="TLB244" s="129"/>
      <c r="TLC244" s="129"/>
      <c r="TLD244" s="129"/>
      <c r="TLE244" s="129"/>
      <c r="TLF244" s="129"/>
      <c r="TLG244" s="129"/>
      <c r="TLH244" s="129"/>
      <c r="TLI244" s="129"/>
      <c r="TLJ244" s="129"/>
      <c r="TLK244" s="129"/>
      <c r="TLL244" s="129"/>
      <c r="TLM244" s="129"/>
      <c r="TLN244" s="129"/>
      <c r="TLO244" s="129"/>
      <c r="TLP244" s="129"/>
      <c r="TLQ244" s="129"/>
      <c r="TLR244" s="129"/>
      <c r="TLS244" s="129"/>
      <c r="TLT244" s="129"/>
      <c r="TLU244" s="129"/>
      <c r="TLV244" s="129"/>
      <c r="TLW244" s="129"/>
      <c r="TLX244" s="129"/>
      <c r="TLY244" s="129"/>
      <c r="TLZ244" s="129"/>
      <c r="TMA244" s="129"/>
      <c r="TMB244" s="129"/>
      <c r="TMC244" s="129"/>
      <c r="TMD244" s="129"/>
      <c r="TME244" s="129"/>
      <c r="TMF244" s="129"/>
      <c r="TMG244" s="129"/>
      <c r="TMH244" s="129"/>
      <c r="TMI244" s="129"/>
      <c r="TMJ244" s="129"/>
      <c r="TMK244" s="129"/>
      <c r="TML244" s="129"/>
      <c r="TMM244" s="129"/>
      <c r="TMN244" s="129"/>
      <c r="TMO244" s="129"/>
      <c r="TMP244" s="129"/>
      <c r="TMQ244" s="129"/>
      <c r="TMR244" s="129"/>
      <c r="TMS244" s="129"/>
      <c r="TMT244" s="129"/>
      <c r="TMU244" s="129"/>
      <c r="TMV244" s="129"/>
      <c r="TMW244" s="129"/>
      <c r="TMX244" s="129"/>
      <c r="TMY244" s="129"/>
      <c r="TMZ244" s="129"/>
      <c r="TNA244" s="129"/>
      <c r="TNB244" s="129"/>
      <c r="TNC244" s="129"/>
      <c r="TND244" s="129"/>
      <c r="TNE244" s="129"/>
      <c r="TNF244" s="129"/>
      <c r="TNG244" s="129"/>
      <c r="TNH244" s="129"/>
      <c r="TNI244" s="129"/>
      <c r="TNJ244" s="129"/>
      <c r="TNK244" s="129"/>
      <c r="TNL244" s="129"/>
      <c r="TNM244" s="129"/>
      <c r="TNN244" s="129"/>
      <c r="TNO244" s="129"/>
      <c r="TNP244" s="129"/>
      <c r="TNQ244" s="129"/>
      <c r="TNR244" s="129"/>
      <c r="TNS244" s="129"/>
      <c r="TNT244" s="129"/>
      <c r="TNU244" s="129"/>
      <c r="TNV244" s="129"/>
      <c r="TNW244" s="129"/>
      <c r="TNX244" s="129"/>
      <c r="TNY244" s="129"/>
      <c r="TNZ244" s="129"/>
      <c r="TOA244" s="129"/>
      <c r="TOB244" s="129"/>
      <c r="TOC244" s="129"/>
      <c r="TOD244" s="129"/>
      <c r="TOE244" s="129"/>
      <c r="TOF244" s="129"/>
      <c r="TOG244" s="129"/>
      <c r="TOH244" s="129"/>
      <c r="TOI244" s="129"/>
      <c r="TOJ244" s="129"/>
      <c r="TOK244" s="129"/>
      <c r="TOL244" s="129"/>
      <c r="TOM244" s="129"/>
      <c r="TON244" s="129"/>
      <c r="TOO244" s="129"/>
      <c r="TOP244" s="129"/>
      <c r="TOQ244" s="129"/>
      <c r="TOR244" s="129"/>
      <c r="TOS244" s="129"/>
      <c r="TOT244" s="129"/>
      <c r="TOU244" s="129"/>
      <c r="TOV244" s="129"/>
      <c r="TOW244" s="129"/>
      <c r="TOX244" s="129"/>
      <c r="TOY244" s="129"/>
      <c r="TOZ244" s="129"/>
      <c r="TPA244" s="129"/>
      <c r="TPB244" s="129"/>
      <c r="TPC244" s="129"/>
      <c r="TPD244" s="129"/>
      <c r="TPE244" s="129"/>
      <c r="TPF244" s="129"/>
      <c r="TPG244" s="129"/>
      <c r="TPH244" s="129"/>
      <c r="TPI244" s="129"/>
      <c r="TPJ244" s="129"/>
      <c r="TPK244" s="129"/>
      <c r="TPL244" s="129"/>
      <c r="TPM244" s="129"/>
      <c r="TPN244" s="129"/>
      <c r="TPO244" s="129"/>
      <c r="TPP244" s="129"/>
      <c r="TPQ244" s="129"/>
      <c r="TPR244" s="129"/>
      <c r="TPS244" s="129"/>
      <c r="TPT244" s="129"/>
      <c r="TPU244" s="129"/>
      <c r="TPV244" s="129"/>
      <c r="TPW244" s="129"/>
      <c r="TPX244" s="129"/>
      <c r="TPY244" s="129"/>
      <c r="TPZ244" s="129"/>
      <c r="TQA244" s="129"/>
      <c r="TQB244" s="129"/>
      <c r="TQC244" s="129"/>
      <c r="TQD244" s="129"/>
      <c r="TQE244" s="129"/>
      <c r="TQF244" s="129"/>
      <c r="TQG244" s="129"/>
      <c r="TQH244" s="129"/>
      <c r="TQI244" s="129"/>
      <c r="TQJ244" s="129"/>
      <c r="TQK244" s="129"/>
      <c r="TQL244" s="129"/>
      <c r="TQM244" s="129"/>
      <c r="TQN244" s="129"/>
      <c r="TQO244" s="129"/>
      <c r="TQP244" s="129"/>
      <c r="TQQ244" s="129"/>
      <c r="TQR244" s="129"/>
      <c r="TQS244" s="129"/>
      <c r="TQT244" s="129"/>
      <c r="TQU244" s="129"/>
      <c r="TQV244" s="129"/>
      <c r="TQW244" s="129"/>
      <c r="TQX244" s="129"/>
      <c r="TQY244" s="129"/>
      <c r="TQZ244" s="129"/>
      <c r="TRA244" s="129"/>
      <c r="TRB244" s="129"/>
      <c r="TRC244" s="129"/>
      <c r="TRD244" s="129"/>
      <c r="TRE244" s="129"/>
      <c r="TRF244" s="129"/>
      <c r="TRG244" s="129"/>
      <c r="TRH244" s="129"/>
      <c r="TRI244" s="129"/>
      <c r="TRJ244" s="129"/>
      <c r="TRK244" s="129"/>
      <c r="TRL244" s="129"/>
      <c r="TRM244" s="129"/>
      <c r="TRN244" s="129"/>
      <c r="TRO244" s="129"/>
      <c r="TRP244" s="129"/>
      <c r="TRQ244" s="129"/>
      <c r="TRR244" s="129"/>
      <c r="TRS244" s="129"/>
      <c r="TRT244" s="129"/>
      <c r="TRU244" s="129"/>
      <c r="TRV244" s="129"/>
      <c r="TRW244" s="129"/>
      <c r="TRX244" s="129"/>
      <c r="TRY244" s="129"/>
      <c r="TRZ244" s="129"/>
      <c r="TSA244" s="129"/>
      <c r="TSB244" s="129"/>
      <c r="TSC244" s="129"/>
      <c r="TSD244" s="129"/>
      <c r="TSE244" s="129"/>
      <c r="TSF244" s="129"/>
      <c r="TSG244" s="129"/>
      <c r="TSH244" s="129"/>
      <c r="TSI244" s="129"/>
      <c r="TSJ244" s="129"/>
      <c r="TSK244" s="129"/>
      <c r="TSL244" s="129"/>
      <c r="TSM244" s="129"/>
      <c r="TSN244" s="129"/>
      <c r="TSO244" s="129"/>
      <c r="TSP244" s="129"/>
      <c r="TSQ244" s="129"/>
      <c r="TSR244" s="129"/>
      <c r="TSS244" s="129"/>
      <c r="TST244" s="129"/>
      <c r="TSU244" s="129"/>
      <c r="TSV244" s="129"/>
      <c r="TSW244" s="129"/>
      <c r="TSX244" s="129"/>
      <c r="TSY244" s="129"/>
      <c r="TSZ244" s="129"/>
      <c r="TTA244" s="129"/>
      <c r="TTB244" s="129"/>
      <c r="TTC244" s="129"/>
      <c r="TTD244" s="129"/>
      <c r="TTE244" s="129"/>
      <c r="TTF244" s="129"/>
      <c r="TTG244" s="129"/>
      <c r="TTH244" s="129"/>
      <c r="TTI244" s="129"/>
      <c r="TTJ244" s="129"/>
      <c r="TTK244" s="129"/>
      <c r="TTL244" s="129"/>
      <c r="TTM244" s="129"/>
      <c r="TTN244" s="129"/>
      <c r="TTO244" s="129"/>
      <c r="TTP244" s="129"/>
      <c r="TTQ244" s="129"/>
      <c r="TTR244" s="129"/>
      <c r="TTS244" s="129"/>
      <c r="TTT244" s="129"/>
      <c r="TTU244" s="129"/>
      <c r="TTV244" s="129"/>
      <c r="TTW244" s="129"/>
      <c r="TTX244" s="129"/>
      <c r="TTY244" s="129"/>
      <c r="TTZ244" s="129"/>
      <c r="TUA244" s="129"/>
      <c r="TUB244" s="129"/>
      <c r="TUC244" s="129"/>
      <c r="TUD244" s="129"/>
      <c r="TUE244" s="129"/>
      <c r="TUF244" s="129"/>
      <c r="TUG244" s="129"/>
      <c r="TUH244" s="129"/>
      <c r="TUI244" s="129"/>
      <c r="TUJ244" s="129"/>
      <c r="TUK244" s="129"/>
      <c r="TUL244" s="129"/>
      <c r="TUM244" s="129"/>
      <c r="TUN244" s="129"/>
      <c r="TUO244" s="129"/>
      <c r="TUP244" s="129"/>
      <c r="TUQ244" s="129"/>
      <c r="TUR244" s="129"/>
      <c r="TUS244" s="129"/>
      <c r="TUT244" s="129"/>
      <c r="TUU244" s="129"/>
      <c r="TUV244" s="129"/>
      <c r="TUW244" s="129"/>
      <c r="TUX244" s="129"/>
      <c r="TUY244" s="129"/>
      <c r="TUZ244" s="129"/>
      <c r="TVA244" s="129"/>
      <c r="TVB244" s="129"/>
      <c r="TVC244" s="129"/>
      <c r="TVD244" s="129"/>
      <c r="TVE244" s="129"/>
      <c r="TVF244" s="129"/>
      <c r="TVG244" s="129"/>
      <c r="TVH244" s="129"/>
      <c r="TVI244" s="129"/>
      <c r="TVJ244" s="129"/>
      <c r="TVK244" s="129"/>
      <c r="TVL244" s="129"/>
      <c r="TVM244" s="129"/>
      <c r="TVN244" s="129"/>
      <c r="TVO244" s="129"/>
      <c r="TVP244" s="129"/>
      <c r="TVQ244" s="129"/>
      <c r="TVR244" s="129"/>
      <c r="TVS244" s="129"/>
      <c r="TVT244" s="129"/>
      <c r="TVU244" s="129"/>
      <c r="TVV244" s="129"/>
      <c r="TVW244" s="129"/>
      <c r="TVX244" s="129"/>
      <c r="TVY244" s="129"/>
      <c r="TVZ244" s="129"/>
      <c r="TWA244" s="129"/>
      <c r="TWB244" s="129"/>
      <c r="TWC244" s="129"/>
      <c r="TWD244" s="129"/>
      <c r="TWE244" s="129"/>
      <c r="TWF244" s="129"/>
      <c r="TWG244" s="129"/>
      <c r="TWH244" s="129"/>
      <c r="TWI244" s="129"/>
      <c r="TWJ244" s="129"/>
      <c r="TWK244" s="129"/>
      <c r="TWL244" s="129"/>
      <c r="TWM244" s="129"/>
      <c r="TWN244" s="129"/>
      <c r="TWO244" s="129"/>
      <c r="TWP244" s="129"/>
      <c r="TWQ244" s="129"/>
      <c r="TWR244" s="129"/>
      <c r="TWS244" s="129"/>
      <c r="TWT244" s="129"/>
      <c r="TWU244" s="129"/>
      <c r="TWV244" s="129"/>
      <c r="TWW244" s="129"/>
      <c r="TWX244" s="129"/>
      <c r="TWY244" s="129"/>
      <c r="TWZ244" s="129"/>
      <c r="TXA244" s="129"/>
      <c r="TXB244" s="129"/>
      <c r="TXC244" s="129"/>
      <c r="TXD244" s="129"/>
      <c r="TXE244" s="129"/>
      <c r="TXF244" s="129"/>
      <c r="TXG244" s="129"/>
      <c r="TXH244" s="129"/>
      <c r="TXI244" s="129"/>
      <c r="TXJ244" s="129"/>
      <c r="TXK244" s="129"/>
      <c r="TXL244" s="129"/>
      <c r="TXM244" s="129"/>
      <c r="TXN244" s="129"/>
      <c r="TXO244" s="129"/>
      <c r="TXP244" s="129"/>
      <c r="TXQ244" s="129"/>
      <c r="TXR244" s="129"/>
      <c r="TXS244" s="129"/>
      <c r="TXT244" s="129"/>
      <c r="TXU244" s="129"/>
      <c r="TXV244" s="129"/>
      <c r="TXW244" s="129"/>
      <c r="TXX244" s="129"/>
      <c r="TXY244" s="129"/>
      <c r="TXZ244" s="129"/>
      <c r="TYA244" s="129"/>
      <c r="TYB244" s="129"/>
      <c r="TYC244" s="129"/>
      <c r="TYD244" s="129"/>
      <c r="TYE244" s="129"/>
      <c r="TYF244" s="129"/>
      <c r="TYG244" s="129"/>
      <c r="TYH244" s="129"/>
      <c r="TYI244" s="129"/>
      <c r="TYJ244" s="129"/>
      <c r="TYK244" s="129"/>
      <c r="TYL244" s="129"/>
      <c r="TYM244" s="129"/>
      <c r="TYN244" s="129"/>
      <c r="TYO244" s="129"/>
      <c r="TYP244" s="129"/>
      <c r="TYQ244" s="129"/>
      <c r="TYR244" s="129"/>
      <c r="TYS244" s="129"/>
      <c r="TYT244" s="129"/>
      <c r="TYU244" s="129"/>
      <c r="TYV244" s="129"/>
      <c r="TYW244" s="129"/>
      <c r="TYX244" s="129"/>
      <c r="TYY244" s="129"/>
      <c r="TYZ244" s="129"/>
      <c r="TZA244" s="129"/>
      <c r="TZB244" s="129"/>
      <c r="TZC244" s="129"/>
      <c r="TZD244" s="129"/>
      <c r="TZE244" s="129"/>
      <c r="TZF244" s="129"/>
      <c r="TZG244" s="129"/>
      <c r="TZH244" s="129"/>
      <c r="TZI244" s="129"/>
      <c r="TZJ244" s="129"/>
      <c r="TZK244" s="129"/>
      <c r="TZL244" s="129"/>
      <c r="TZM244" s="129"/>
      <c r="TZN244" s="129"/>
      <c r="TZO244" s="129"/>
      <c r="TZP244" s="129"/>
      <c r="TZQ244" s="129"/>
      <c r="TZR244" s="129"/>
      <c r="TZS244" s="129"/>
      <c r="TZT244" s="129"/>
      <c r="TZU244" s="129"/>
      <c r="TZV244" s="129"/>
      <c r="TZW244" s="129"/>
      <c r="TZX244" s="129"/>
      <c r="TZY244" s="129"/>
      <c r="TZZ244" s="129"/>
      <c r="UAA244" s="129"/>
      <c r="UAB244" s="129"/>
      <c r="UAC244" s="129"/>
      <c r="UAD244" s="129"/>
      <c r="UAE244" s="129"/>
      <c r="UAF244" s="129"/>
      <c r="UAG244" s="129"/>
      <c r="UAH244" s="129"/>
      <c r="UAI244" s="129"/>
      <c r="UAJ244" s="129"/>
      <c r="UAK244" s="129"/>
      <c r="UAL244" s="129"/>
      <c r="UAM244" s="129"/>
      <c r="UAN244" s="129"/>
      <c r="UAO244" s="129"/>
      <c r="UAP244" s="129"/>
      <c r="UAQ244" s="129"/>
      <c r="UAR244" s="129"/>
      <c r="UAS244" s="129"/>
      <c r="UAT244" s="129"/>
      <c r="UAU244" s="129"/>
      <c r="UAV244" s="129"/>
      <c r="UAW244" s="129"/>
      <c r="UAX244" s="129"/>
      <c r="UAY244" s="129"/>
      <c r="UAZ244" s="129"/>
      <c r="UBA244" s="129"/>
      <c r="UBB244" s="129"/>
      <c r="UBC244" s="129"/>
      <c r="UBD244" s="129"/>
      <c r="UBE244" s="129"/>
      <c r="UBF244" s="129"/>
      <c r="UBG244" s="129"/>
      <c r="UBH244" s="129"/>
      <c r="UBI244" s="129"/>
      <c r="UBJ244" s="129"/>
      <c r="UBK244" s="129"/>
      <c r="UBL244" s="129"/>
      <c r="UBM244" s="129"/>
      <c r="UBN244" s="129"/>
      <c r="UBO244" s="129"/>
      <c r="UBP244" s="129"/>
      <c r="UBQ244" s="129"/>
      <c r="UBR244" s="129"/>
      <c r="UBS244" s="129"/>
      <c r="UBT244" s="129"/>
      <c r="UBU244" s="129"/>
      <c r="UBV244" s="129"/>
      <c r="UBW244" s="129"/>
      <c r="UBX244" s="129"/>
      <c r="UBY244" s="129"/>
      <c r="UBZ244" s="129"/>
      <c r="UCA244" s="129"/>
      <c r="UCB244" s="129"/>
      <c r="UCC244" s="129"/>
      <c r="UCD244" s="129"/>
      <c r="UCE244" s="129"/>
      <c r="UCF244" s="129"/>
      <c r="UCG244" s="129"/>
      <c r="UCH244" s="129"/>
      <c r="UCI244" s="129"/>
      <c r="UCJ244" s="129"/>
      <c r="UCK244" s="129"/>
      <c r="UCL244" s="129"/>
      <c r="UCM244" s="129"/>
      <c r="UCN244" s="129"/>
      <c r="UCO244" s="129"/>
      <c r="UCP244" s="129"/>
      <c r="UCQ244" s="129"/>
      <c r="UCR244" s="129"/>
      <c r="UCS244" s="129"/>
      <c r="UCT244" s="129"/>
      <c r="UCU244" s="129"/>
      <c r="UCV244" s="129"/>
      <c r="UCW244" s="129"/>
      <c r="UCX244" s="129"/>
      <c r="UCY244" s="129"/>
      <c r="UCZ244" s="129"/>
      <c r="UDA244" s="129"/>
      <c r="UDB244" s="129"/>
      <c r="UDC244" s="129"/>
      <c r="UDD244" s="129"/>
      <c r="UDE244" s="129"/>
      <c r="UDF244" s="129"/>
      <c r="UDG244" s="129"/>
      <c r="UDH244" s="129"/>
      <c r="UDI244" s="129"/>
      <c r="UDJ244" s="129"/>
      <c r="UDK244" s="129"/>
      <c r="UDL244" s="129"/>
      <c r="UDM244" s="129"/>
      <c r="UDN244" s="129"/>
      <c r="UDO244" s="129"/>
      <c r="UDP244" s="129"/>
      <c r="UDQ244" s="129"/>
      <c r="UDR244" s="129"/>
      <c r="UDS244" s="129"/>
      <c r="UDT244" s="129"/>
      <c r="UDU244" s="129"/>
      <c r="UDV244" s="129"/>
      <c r="UDW244" s="129"/>
      <c r="UDX244" s="129"/>
      <c r="UDY244" s="129"/>
      <c r="UDZ244" s="129"/>
      <c r="UEA244" s="129"/>
      <c r="UEB244" s="129"/>
      <c r="UEC244" s="129"/>
      <c r="UED244" s="129"/>
      <c r="UEE244" s="129"/>
      <c r="UEF244" s="129"/>
      <c r="UEG244" s="129"/>
      <c r="UEH244" s="129"/>
      <c r="UEI244" s="129"/>
      <c r="UEJ244" s="129"/>
      <c r="UEK244" s="129"/>
      <c r="UEL244" s="129"/>
      <c r="UEM244" s="129"/>
      <c r="UEN244" s="129"/>
      <c r="UEO244" s="129"/>
      <c r="UEP244" s="129"/>
      <c r="UEQ244" s="129"/>
      <c r="UER244" s="129"/>
      <c r="UES244" s="129"/>
      <c r="UET244" s="129"/>
      <c r="UEU244" s="129"/>
      <c r="UEV244" s="129"/>
      <c r="UEW244" s="129"/>
      <c r="UEX244" s="129"/>
      <c r="UEY244" s="129"/>
      <c r="UEZ244" s="129"/>
      <c r="UFA244" s="129"/>
      <c r="UFB244" s="129"/>
      <c r="UFC244" s="129"/>
      <c r="UFD244" s="129"/>
      <c r="UFE244" s="129"/>
      <c r="UFF244" s="129"/>
      <c r="UFG244" s="129"/>
      <c r="UFH244" s="129"/>
      <c r="UFI244" s="129"/>
      <c r="UFJ244" s="129"/>
      <c r="UFK244" s="129"/>
      <c r="UFL244" s="129"/>
      <c r="UFM244" s="129"/>
      <c r="UFN244" s="129"/>
      <c r="UFO244" s="129"/>
      <c r="UFP244" s="129"/>
      <c r="UFQ244" s="129"/>
      <c r="UFR244" s="129"/>
      <c r="UFS244" s="129"/>
      <c r="UFT244" s="129"/>
      <c r="UFU244" s="129"/>
      <c r="UFV244" s="129"/>
      <c r="UFW244" s="129"/>
      <c r="UFX244" s="129"/>
      <c r="UFY244" s="129"/>
      <c r="UFZ244" s="129"/>
      <c r="UGA244" s="129"/>
      <c r="UGB244" s="129"/>
      <c r="UGC244" s="129"/>
      <c r="UGD244" s="129"/>
      <c r="UGE244" s="129"/>
      <c r="UGF244" s="129"/>
      <c r="UGG244" s="129"/>
      <c r="UGH244" s="129"/>
      <c r="UGI244" s="129"/>
      <c r="UGJ244" s="129"/>
      <c r="UGK244" s="129"/>
      <c r="UGL244" s="129"/>
      <c r="UGM244" s="129"/>
      <c r="UGN244" s="129"/>
      <c r="UGO244" s="129"/>
      <c r="UGP244" s="129"/>
      <c r="UGQ244" s="129"/>
      <c r="UGR244" s="129"/>
      <c r="UGS244" s="129"/>
      <c r="UGT244" s="129"/>
      <c r="UGU244" s="129"/>
      <c r="UGV244" s="129"/>
      <c r="UGW244" s="129"/>
      <c r="UGX244" s="129"/>
      <c r="UGY244" s="129"/>
      <c r="UGZ244" s="129"/>
      <c r="UHA244" s="129"/>
      <c r="UHB244" s="129"/>
      <c r="UHC244" s="129"/>
      <c r="UHD244" s="129"/>
      <c r="UHE244" s="129"/>
      <c r="UHF244" s="129"/>
      <c r="UHG244" s="129"/>
      <c r="UHH244" s="129"/>
      <c r="UHI244" s="129"/>
      <c r="UHJ244" s="129"/>
      <c r="UHK244" s="129"/>
      <c r="UHL244" s="129"/>
      <c r="UHM244" s="129"/>
      <c r="UHN244" s="129"/>
      <c r="UHO244" s="129"/>
      <c r="UHP244" s="129"/>
      <c r="UHQ244" s="129"/>
      <c r="UHR244" s="129"/>
      <c r="UHS244" s="129"/>
      <c r="UHT244" s="129"/>
      <c r="UHU244" s="129"/>
      <c r="UHV244" s="129"/>
      <c r="UHW244" s="129"/>
      <c r="UHX244" s="129"/>
      <c r="UHY244" s="129"/>
      <c r="UHZ244" s="129"/>
      <c r="UIA244" s="129"/>
      <c r="UIB244" s="129"/>
      <c r="UIC244" s="129"/>
      <c r="UID244" s="129"/>
      <c r="UIE244" s="129"/>
      <c r="UIF244" s="129"/>
      <c r="UIG244" s="129"/>
      <c r="UIH244" s="129"/>
      <c r="UII244" s="129"/>
      <c r="UIJ244" s="129"/>
      <c r="UIK244" s="129"/>
      <c r="UIL244" s="129"/>
      <c r="UIM244" s="129"/>
      <c r="UIN244" s="129"/>
      <c r="UIO244" s="129"/>
      <c r="UIP244" s="129"/>
      <c r="UIQ244" s="129"/>
      <c r="UIR244" s="129"/>
      <c r="UIS244" s="129"/>
      <c r="UIT244" s="129"/>
      <c r="UIU244" s="129"/>
      <c r="UIV244" s="129"/>
      <c r="UIW244" s="129"/>
      <c r="UIX244" s="129"/>
      <c r="UIY244" s="129"/>
      <c r="UIZ244" s="129"/>
      <c r="UJA244" s="129"/>
      <c r="UJB244" s="129"/>
      <c r="UJC244" s="129"/>
      <c r="UJD244" s="129"/>
      <c r="UJE244" s="129"/>
      <c r="UJF244" s="129"/>
      <c r="UJG244" s="129"/>
      <c r="UJH244" s="129"/>
      <c r="UJI244" s="129"/>
      <c r="UJJ244" s="129"/>
      <c r="UJK244" s="129"/>
      <c r="UJL244" s="129"/>
      <c r="UJM244" s="129"/>
      <c r="UJN244" s="129"/>
      <c r="UJO244" s="129"/>
      <c r="UJP244" s="129"/>
      <c r="UJQ244" s="129"/>
      <c r="UJR244" s="129"/>
      <c r="UJS244" s="129"/>
      <c r="UJT244" s="129"/>
      <c r="UJU244" s="129"/>
      <c r="UJV244" s="129"/>
      <c r="UJW244" s="129"/>
      <c r="UJX244" s="129"/>
      <c r="UJY244" s="129"/>
      <c r="UJZ244" s="129"/>
      <c r="UKA244" s="129"/>
      <c r="UKB244" s="129"/>
      <c r="UKC244" s="129"/>
      <c r="UKD244" s="129"/>
      <c r="UKE244" s="129"/>
      <c r="UKF244" s="129"/>
      <c r="UKG244" s="129"/>
      <c r="UKH244" s="129"/>
      <c r="UKI244" s="129"/>
      <c r="UKJ244" s="129"/>
      <c r="UKK244" s="129"/>
      <c r="UKL244" s="129"/>
      <c r="UKM244" s="129"/>
      <c r="UKN244" s="129"/>
      <c r="UKO244" s="129"/>
      <c r="UKP244" s="129"/>
      <c r="UKQ244" s="129"/>
      <c r="UKR244" s="129"/>
      <c r="UKS244" s="129"/>
      <c r="UKT244" s="129"/>
      <c r="UKU244" s="129"/>
      <c r="UKV244" s="129"/>
      <c r="UKW244" s="129"/>
      <c r="UKX244" s="129"/>
      <c r="UKY244" s="129"/>
      <c r="UKZ244" s="129"/>
      <c r="ULA244" s="129"/>
      <c r="ULB244" s="129"/>
      <c r="ULC244" s="129"/>
      <c r="ULD244" s="129"/>
      <c r="ULE244" s="129"/>
      <c r="ULF244" s="129"/>
      <c r="ULG244" s="129"/>
      <c r="ULH244" s="129"/>
      <c r="ULI244" s="129"/>
      <c r="ULJ244" s="129"/>
      <c r="ULK244" s="129"/>
      <c r="ULL244" s="129"/>
      <c r="ULM244" s="129"/>
      <c r="ULN244" s="129"/>
      <c r="ULO244" s="129"/>
      <c r="ULP244" s="129"/>
      <c r="ULQ244" s="129"/>
      <c r="ULR244" s="129"/>
      <c r="ULS244" s="129"/>
      <c r="ULT244" s="129"/>
      <c r="ULU244" s="129"/>
      <c r="ULV244" s="129"/>
      <c r="ULW244" s="129"/>
      <c r="ULX244" s="129"/>
      <c r="ULY244" s="129"/>
      <c r="ULZ244" s="129"/>
      <c r="UMA244" s="129"/>
      <c r="UMB244" s="129"/>
      <c r="UMC244" s="129"/>
      <c r="UMD244" s="129"/>
      <c r="UME244" s="129"/>
      <c r="UMF244" s="129"/>
      <c r="UMG244" s="129"/>
      <c r="UMH244" s="129"/>
      <c r="UMI244" s="129"/>
      <c r="UMJ244" s="129"/>
      <c r="UMK244" s="129"/>
      <c r="UML244" s="129"/>
      <c r="UMM244" s="129"/>
      <c r="UMN244" s="129"/>
      <c r="UMO244" s="129"/>
      <c r="UMP244" s="129"/>
      <c r="UMQ244" s="129"/>
      <c r="UMR244" s="129"/>
      <c r="UMS244" s="129"/>
      <c r="UMT244" s="129"/>
      <c r="UMU244" s="129"/>
      <c r="UMV244" s="129"/>
      <c r="UMW244" s="129"/>
      <c r="UMX244" s="129"/>
      <c r="UMY244" s="129"/>
      <c r="UMZ244" s="129"/>
      <c r="UNA244" s="129"/>
      <c r="UNB244" s="129"/>
      <c r="UNC244" s="129"/>
      <c r="UND244" s="129"/>
      <c r="UNE244" s="129"/>
      <c r="UNF244" s="129"/>
      <c r="UNG244" s="129"/>
      <c r="UNH244" s="129"/>
      <c r="UNI244" s="129"/>
      <c r="UNJ244" s="129"/>
      <c r="UNK244" s="129"/>
      <c r="UNL244" s="129"/>
      <c r="UNM244" s="129"/>
      <c r="UNN244" s="129"/>
      <c r="UNO244" s="129"/>
      <c r="UNP244" s="129"/>
      <c r="UNQ244" s="129"/>
      <c r="UNR244" s="129"/>
      <c r="UNS244" s="129"/>
      <c r="UNT244" s="129"/>
      <c r="UNU244" s="129"/>
      <c r="UNV244" s="129"/>
      <c r="UNW244" s="129"/>
      <c r="UNX244" s="129"/>
      <c r="UNY244" s="129"/>
      <c r="UNZ244" s="129"/>
      <c r="UOA244" s="129"/>
      <c r="UOB244" s="129"/>
      <c r="UOC244" s="129"/>
      <c r="UOD244" s="129"/>
      <c r="UOE244" s="129"/>
      <c r="UOF244" s="129"/>
      <c r="UOG244" s="129"/>
      <c r="UOH244" s="129"/>
      <c r="UOI244" s="129"/>
      <c r="UOJ244" s="129"/>
      <c r="UOK244" s="129"/>
      <c r="UOL244" s="129"/>
      <c r="UOM244" s="129"/>
      <c r="UON244" s="129"/>
      <c r="UOO244" s="129"/>
      <c r="UOP244" s="129"/>
      <c r="UOQ244" s="129"/>
      <c r="UOR244" s="129"/>
      <c r="UOS244" s="129"/>
      <c r="UOT244" s="129"/>
      <c r="UOU244" s="129"/>
      <c r="UOV244" s="129"/>
      <c r="UOW244" s="129"/>
      <c r="UOX244" s="129"/>
      <c r="UOY244" s="129"/>
      <c r="UOZ244" s="129"/>
      <c r="UPA244" s="129"/>
      <c r="UPB244" s="129"/>
      <c r="UPC244" s="129"/>
      <c r="UPD244" s="129"/>
      <c r="UPE244" s="129"/>
      <c r="UPF244" s="129"/>
      <c r="UPG244" s="129"/>
      <c r="UPH244" s="129"/>
      <c r="UPI244" s="129"/>
      <c r="UPJ244" s="129"/>
      <c r="UPK244" s="129"/>
      <c r="UPL244" s="129"/>
      <c r="UPM244" s="129"/>
      <c r="UPN244" s="129"/>
      <c r="UPO244" s="129"/>
      <c r="UPP244" s="129"/>
      <c r="UPQ244" s="129"/>
      <c r="UPR244" s="129"/>
      <c r="UPS244" s="129"/>
      <c r="UPT244" s="129"/>
      <c r="UPU244" s="129"/>
      <c r="UPV244" s="129"/>
      <c r="UPW244" s="129"/>
      <c r="UPX244" s="129"/>
      <c r="UPY244" s="129"/>
      <c r="UPZ244" s="129"/>
      <c r="UQA244" s="129"/>
      <c r="UQB244" s="129"/>
      <c r="UQC244" s="129"/>
      <c r="UQD244" s="129"/>
      <c r="UQE244" s="129"/>
      <c r="UQF244" s="129"/>
      <c r="UQG244" s="129"/>
      <c r="UQH244" s="129"/>
      <c r="UQI244" s="129"/>
      <c r="UQJ244" s="129"/>
      <c r="UQK244" s="129"/>
      <c r="UQL244" s="129"/>
      <c r="UQM244" s="129"/>
      <c r="UQN244" s="129"/>
      <c r="UQO244" s="129"/>
      <c r="UQP244" s="129"/>
      <c r="UQQ244" s="129"/>
      <c r="UQR244" s="129"/>
      <c r="UQS244" s="129"/>
      <c r="UQT244" s="129"/>
      <c r="UQU244" s="129"/>
      <c r="UQV244" s="129"/>
      <c r="UQW244" s="129"/>
      <c r="UQX244" s="129"/>
      <c r="UQY244" s="129"/>
      <c r="UQZ244" s="129"/>
      <c r="URA244" s="129"/>
      <c r="URB244" s="129"/>
      <c r="URC244" s="129"/>
      <c r="URD244" s="129"/>
      <c r="URE244" s="129"/>
      <c r="URF244" s="129"/>
      <c r="URG244" s="129"/>
      <c r="URH244" s="129"/>
      <c r="URI244" s="129"/>
      <c r="URJ244" s="129"/>
      <c r="URK244" s="129"/>
      <c r="URL244" s="129"/>
      <c r="URM244" s="129"/>
      <c r="URN244" s="129"/>
      <c r="URO244" s="129"/>
      <c r="URP244" s="129"/>
      <c r="URQ244" s="129"/>
      <c r="URR244" s="129"/>
      <c r="URS244" s="129"/>
      <c r="URT244" s="129"/>
      <c r="URU244" s="129"/>
      <c r="URV244" s="129"/>
      <c r="URW244" s="129"/>
      <c r="URX244" s="129"/>
      <c r="URY244" s="129"/>
      <c r="URZ244" s="129"/>
      <c r="USA244" s="129"/>
      <c r="USB244" s="129"/>
      <c r="USC244" s="129"/>
      <c r="USD244" s="129"/>
      <c r="USE244" s="129"/>
      <c r="USF244" s="129"/>
      <c r="USG244" s="129"/>
      <c r="USH244" s="129"/>
      <c r="USI244" s="129"/>
      <c r="USJ244" s="129"/>
      <c r="USK244" s="129"/>
      <c r="USL244" s="129"/>
      <c r="USM244" s="129"/>
      <c r="USN244" s="129"/>
      <c r="USO244" s="129"/>
      <c r="USP244" s="129"/>
      <c r="USQ244" s="129"/>
      <c r="USR244" s="129"/>
      <c r="USS244" s="129"/>
      <c r="UST244" s="129"/>
      <c r="USU244" s="129"/>
      <c r="USV244" s="129"/>
      <c r="USW244" s="129"/>
      <c r="USX244" s="129"/>
      <c r="USY244" s="129"/>
      <c r="USZ244" s="129"/>
      <c r="UTA244" s="129"/>
      <c r="UTB244" s="129"/>
      <c r="UTC244" s="129"/>
      <c r="UTD244" s="129"/>
      <c r="UTE244" s="129"/>
      <c r="UTF244" s="129"/>
      <c r="UTG244" s="129"/>
      <c r="UTH244" s="129"/>
      <c r="UTI244" s="129"/>
      <c r="UTJ244" s="129"/>
      <c r="UTK244" s="129"/>
      <c r="UTL244" s="129"/>
      <c r="UTM244" s="129"/>
      <c r="UTN244" s="129"/>
      <c r="UTO244" s="129"/>
      <c r="UTP244" s="129"/>
      <c r="UTQ244" s="129"/>
      <c r="UTR244" s="129"/>
      <c r="UTS244" s="129"/>
      <c r="UTT244" s="129"/>
      <c r="UTU244" s="129"/>
      <c r="UTV244" s="129"/>
      <c r="UTW244" s="129"/>
      <c r="UTX244" s="129"/>
      <c r="UTY244" s="129"/>
      <c r="UTZ244" s="129"/>
      <c r="UUA244" s="129"/>
      <c r="UUB244" s="129"/>
      <c r="UUC244" s="129"/>
      <c r="UUD244" s="129"/>
      <c r="UUE244" s="129"/>
      <c r="UUF244" s="129"/>
      <c r="UUG244" s="129"/>
      <c r="UUH244" s="129"/>
      <c r="UUI244" s="129"/>
      <c r="UUJ244" s="129"/>
      <c r="UUK244" s="129"/>
      <c r="UUL244" s="129"/>
      <c r="UUM244" s="129"/>
      <c r="UUN244" s="129"/>
      <c r="UUO244" s="129"/>
      <c r="UUP244" s="129"/>
      <c r="UUQ244" s="129"/>
      <c r="UUR244" s="129"/>
      <c r="UUS244" s="129"/>
      <c r="UUT244" s="129"/>
      <c r="UUU244" s="129"/>
      <c r="UUV244" s="129"/>
      <c r="UUW244" s="129"/>
      <c r="UUX244" s="129"/>
      <c r="UUY244" s="129"/>
      <c r="UUZ244" s="129"/>
      <c r="UVA244" s="129"/>
      <c r="UVB244" s="129"/>
      <c r="UVC244" s="129"/>
      <c r="UVD244" s="129"/>
      <c r="UVE244" s="129"/>
      <c r="UVF244" s="129"/>
      <c r="UVG244" s="129"/>
      <c r="UVH244" s="129"/>
      <c r="UVI244" s="129"/>
      <c r="UVJ244" s="129"/>
      <c r="UVK244" s="129"/>
      <c r="UVL244" s="129"/>
      <c r="UVM244" s="129"/>
      <c r="UVN244" s="129"/>
      <c r="UVO244" s="129"/>
      <c r="UVP244" s="129"/>
      <c r="UVQ244" s="129"/>
      <c r="UVR244" s="129"/>
      <c r="UVS244" s="129"/>
      <c r="UVT244" s="129"/>
      <c r="UVU244" s="129"/>
      <c r="UVV244" s="129"/>
      <c r="UVW244" s="129"/>
      <c r="UVX244" s="129"/>
      <c r="UVY244" s="129"/>
      <c r="UVZ244" s="129"/>
      <c r="UWA244" s="129"/>
      <c r="UWB244" s="129"/>
      <c r="UWC244" s="129"/>
      <c r="UWD244" s="129"/>
      <c r="UWE244" s="129"/>
      <c r="UWF244" s="129"/>
      <c r="UWG244" s="129"/>
      <c r="UWH244" s="129"/>
      <c r="UWI244" s="129"/>
      <c r="UWJ244" s="129"/>
      <c r="UWK244" s="129"/>
      <c r="UWL244" s="129"/>
      <c r="UWM244" s="129"/>
      <c r="UWN244" s="129"/>
      <c r="UWO244" s="129"/>
      <c r="UWP244" s="129"/>
      <c r="UWQ244" s="129"/>
      <c r="UWR244" s="129"/>
      <c r="UWS244" s="129"/>
      <c r="UWT244" s="129"/>
      <c r="UWU244" s="129"/>
      <c r="UWV244" s="129"/>
      <c r="UWW244" s="129"/>
      <c r="UWX244" s="129"/>
      <c r="UWY244" s="129"/>
      <c r="UWZ244" s="129"/>
      <c r="UXA244" s="129"/>
      <c r="UXB244" s="129"/>
      <c r="UXC244" s="129"/>
      <c r="UXD244" s="129"/>
      <c r="UXE244" s="129"/>
      <c r="UXF244" s="129"/>
      <c r="UXG244" s="129"/>
      <c r="UXH244" s="129"/>
      <c r="UXI244" s="129"/>
      <c r="UXJ244" s="129"/>
      <c r="UXK244" s="129"/>
      <c r="UXL244" s="129"/>
      <c r="UXM244" s="129"/>
      <c r="UXN244" s="129"/>
      <c r="UXO244" s="129"/>
      <c r="UXP244" s="129"/>
      <c r="UXQ244" s="129"/>
      <c r="UXR244" s="129"/>
      <c r="UXS244" s="129"/>
      <c r="UXT244" s="129"/>
      <c r="UXU244" s="129"/>
      <c r="UXV244" s="129"/>
      <c r="UXW244" s="129"/>
      <c r="UXX244" s="129"/>
      <c r="UXY244" s="129"/>
      <c r="UXZ244" s="129"/>
      <c r="UYA244" s="129"/>
      <c r="UYB244" s="129"/>
      <c r="UYC244" s="129"/>
      <c r="UYD244" s="129"/>
      <c r="UYE244" s="129"/>
      <c r="UYF244" s="129"/>
      <c r="UYG244" s="129"/>
      <c r="UYH244" s="129"/>
      <c r="UYI244" s="129"/>
      <c r="UYJ244" s="129"/>
      <c r="UYK244" s="129"/>
      <c r="UYL244" s="129"/>
      <c r="UYM244" s="129"/>
      <c r="UYN244" s="129"/>
      <c r="UYO244" s="129"/>
      <c r="UYP244" s="129"/>
      <c r="UYQ244" s="129"/>
      <c r="UYR244" s="129"/>
      <c r="UYS244" s="129"/>
      <c r="UYT244" s="129"/>
      <c r="UYU244" s="129"/>
      <c r="UYV244" s="129"/>
      <c r="UYW244" s="129"/>
      <c r="UYX244" s="129"/>
      <c r="UYY244" s="129"/>
      <c r="UYZ244" s="129"/>
      <c r="UZA244" s="129"/>
      <c r="UZB244" s="129"/>
      <c r="UZC244" s="129"/>
      <c r="UZD244" s="129"/>
      <c r="UZE244" s="129"/>
      <c r="UZF244" s="129"/>
      <c r="UZG244" s="129"/>
      <c r="UZH244" s="129"/>
      <c r="UZI244" s="129"/>
      <c r="UZJ244" s="129"/>
      <c r="UZK244" s="129"/>
      <c r="UZL244" s="129"/>
      <c r="UZM244" s="129"/>
      <c r="UZN244" s="129"/>
      <c r="UZO244" s="129"/>
      <c r="UZP244" s="129"/>
      <c r="UZQ244" s="129"/>
      <c r="UZR244" s="129"/>
      <c r="UZS244" s="129"/>
      <c r="UZT244" s="129"/>
      <c r="UZU244" s="129"/>
      <c r="UZV244" s="129"/>
      <c r="UZW244" s="129"/>
      <c r="UZX244" s="129"/>
      <c r="UZY244" s="129"/>
      <c r="UZZ244" s="129"/>
      <c r="VAA244" s="129"/>
      <c r="VAB244" s="129"/>
      <c r="VAC244" s="129"/>
      <c r="VAD244" s="129"/>
      <c r="VAE244" s="129"/>
      <c r="VAF244" s="129"/>
      <c r="VAG244" s="129"/>
      <c r="VAH244" s="129"/>
      <c r="VAI244" s="129"/>
      <c r="VAJ244" s="129"/>
      <c r="VAK244" s="129"/>
      <c r="VAL244" s="129"/>
      <c r="VAM244" s="129"/>
      <c r="VAN244" s="129"/>
      <c r="VAO244" s="129"/>
      <c r="VAP244" s="129"/>
      <c r="VAQ244" s="129"/>
      <c r="VAR244" s="129"/>
      <c r="VAS244" s="129"/>
      <c r="VAT244" s="129"/>
      <c r="VAU244" s="129"/>
      <c r="VAV244" s="129"/>
      <c r="VAW244" s="129"/>
      <c r="VAX244" s="129"/>
      <c r="VAY244" s="129"/>
      <c r="VAZ244" s="129"/>
      <c r="VBA244" s="129"/>
      <c r="VBB244" s="129"/>
      <c r="VBC244" s="129"/>
      <c r="VBD244" s="129"/>
      <c r="VBE244" s="129"/>
      <c r="VBF244" s="129"/>
      <c r="VBG244" s="129"/>
      <c r="VBH244" s="129"/>
      <c r="VBI244" s="129"/>
      <c r="VBJ244" s="129"/>
      <c r="VBK244" s="129"/>
      <c r="VBL244" s="129"/>
      <c r="VBM244" s="129"/>
      <c r="VBN244" s="129"/>
      <c r="VBO244" s="129"/>
      <c r="VBP244" s="129"/>
      <c r="VBQ244" s="129"/>
      <c r="VBR244" s="129"/>
      <c r="VBS244" s="129"/>
      <c r="VBT244" s="129"/>
      <c r="VBU244" s="129"/>
      <c r="VBV244" s="129"/>
      <c r="VBW244" s="129"/>
      <c r="VBX244" s="129"/>
      <c r="VBY244" s="129"/>
      <c r="VBZ244" s="129"/>
      <c r="VCA244" s="129"/>
      <c r="VCB244" s="129"/>
      <c r="VCC244" s="129"/>
      <c r="VCD244" s="129"/>
      <c r="VCE244" s="129"/>
      <c r="VCF244" s="129"/>
      <c r="VCG244" s="129"/>
      <c r="VCH244" s="129"/>
      <c r="VCI244" s="129"/>
      <c r="VCJ244" s="129"/>
      <c r="VCK244" s="129"/>
      <c r="VCL244" s="129"/>
      <c r="VCM244" s="129"/>
      <c r="VCN244" s="129"/>
      <c r="VCO244" s="129"/>
      <c r="VCP244" s="129"/>
      <c r="VCQ244" s="129"/>
      <c r="VCR244" s="129"/>
      <c r="VCS244" s="129"/>
      <c r="VCT244" s="129"/>
      <c r="VCU244" s="129"/>
      <c r="VCV244" s="129"/>
      <c r="VCW244" s="129"/>
      <c r="VCX244" s="129"/>
      <c r="VCY244" s="129"/>
      <c r="VCZ244" s="129"/>
      <c r="VDA244" s="129"/>
      <c r="VDB244" s="129"/>
      <c r="VDC244" s="129"/>
      <c r="VDD244" s="129"/>
      <c r="VDE244" s="129"/>
      <c r="VDF244" s="129"/>
      <c r="VDG244" s="129"/>
      <c r="VDH244" s="129"/>
      <c r="VDI244" s="129"/>
      <c r="VDJ244" s="129"/>
      <c r="VDK244" s="129"/>
      <c r="VDL244" s="129"/>
      <c r="VDM244" s="129"/>
      <c r="VDN244" s="129"/>
      <c r="VDO244" s="129"/>
      <c r="VDP244" s="129"/>
      <c r="VDQ244" s="129"/>
      <c r="VDR244" s="129"/>
      <c r="VDS244" s="129"/>
      <c r="VDT244" s="129"/>
      <c r="VDU244" s="129"/>
      <c r="VDV244" s="129"/>
      <c r="VDW244" s="129"/>
      <c r="VDX244" s="129"/>
      <c r="VDY244" s="129"/>
      <c r="VDZ244" s="129"/>
      <c r="VEA244" s="129"/>
      <c r="VEB244" s="129"/>
      <c r="VEC244" s="129"/>
      <c r="VED244" s="129"/>
      <c r="VEE244" s="129"/>
      <c r="VEF244" s="129"/>
      <c r="VEG244" s="129"/>
      <c r="VEH244" s="129"/>
      <c r="VEI244" s="129"/>
      <c r="VEJ244" s="129"/>
      <c r="VEK244" s="129"/>
      <c r="VEL244" s="129"/>
      <c r="VEM244" s="129"/>
      <c r="VEN244" s="129"/>
      <c r="VEO244" s="129"/>
      <c r="VEP244" s="129"/>
      <c r="VEQ244" s="129"/>
      <c r="VER244" s="129"/>
      <c r="VES244" s="129"/>
      <c r="VET244" s="129"/>
      <c r="VEU244" s="129"/>
      <c r="VEV244" s="129"/>
      <c r="VEW244" s="129"/>
      <c r="VEX244" s="129"/>
      <c r="VEY244" s="129"/>
      <c r="VEZ244" s="129"/>
      <c r="VFA244" s="129"/>
      <c r="VFB244" s="129"/>
      <c r="VFC244" s="129"/>
      <c r="VFD244" s="129"/>
      <c r="VFE244" s="129"/>
      <c r="VFF244" s="129"/>
      <c r="VFG244" s="129"/>
      <c r="VFH244" s="129"/>
      <c r="VFI244" s="129"/>
      <c r="VFJ244" s="129"/>
      <c r="VFK244" s="129"/>
      <c r="VFL244" s="129"/>
      <c r="VFM244" s="129"/>
      <c r="VFN244" s="129"/>
      <c r="VFO244" s="129"/>
      <c r="VFP244" s="129"/>
      <c r="VFQ244" s="129"/>
      <c r="VFR244" s="129"/>
      <c r="VFS244" s="129"/>
      <c r="VFT244" s="129"/>
      <c r="VFU244" s="129"/>
      <c r="VFV244" s="129"/>
      <c r="VFW244" s="129"/>
      <c r="VFX244" s="129"/>
      <c r="VFY244" s="129"/>
      <c r="VFZ244" s="129"/>
      <c r="VGA244" s="129"/>
      <c r="VGB244" s="129"/>
      <c r="VGC244" s="129"/>
      <c r="VGD244" s="129"/>
      <c r="VGE244" s="129"/>
      <c r="VGF244" s="129"/>
      <c r="VGG244" s="129"/>
      <c r="VGH244" s="129"/>
      <c r="VGI244" s="129"/>
      <c r="VGJ244" s="129"/>
      <c r="VGK244" s="129"/>
      <c r="VGL244" s="129"/>
      <c r="VGM244" s="129"/>
      <c r="VGN244" s="129"/>
      <c r="VGO244" s="129"/>
      <c r="VGP244" s="129"/>
      <c r="VGQ244" s="129"/>
      <c r="VGR244" s="129"/>
      <c r="VGS244" s="129"/>
      <c r="VGT244" s="129"/>
      <c r="VGU244" s="129"/>
      <c r="VGV244" s="129"/>
      <c r="VGW244" s="129"/>
      <c r="VGX244" s="129"/>
      <c r="VGY244" s="129"/>
      <c r="VGZ244" s="129"/>
      <c r="VHA244" s="129"/>
      <c r="VHB244" s="129"/>
      <c r="VHC244" s="129"/>
      <c r="VHD244" s="129"/>
      <c r="VHE244" s="129"/>
      <c r="VHF244" s="129"/>
      <c r="VHG244" s="129"/>
      <c r="VHH244" s="129"/>
      <c r="VHI244" s="129"/>
      <c r="VHJ244" s="129"/>
      <c r="VHK244" s="129"/>
      <c r="VHL244" s="129"/>
      <c r="VHM244" s="129"/>
      <c r="VHN244" s="129"/>
      <c r="VHO244" s="129"/>
      <c r="VHP244" s="129"/>
      <c r="VHQ244" s="129"/>
      <c r="VHR244" s="129"/>
      <c r="VHS244" s="129"/>
      <c r="VHT244" s="129"/>
      <c r="VHU244" s="129"/>
      <c r="VHV244" s="129"/>
      <c r="VHW244" s="129"/>
      <c r="VHX244" s="129"/>
      <c r="VHY244" s="129"/>
      <c r="VHZ244" s="129"/>
      <c r="VIA244" s="129"/>
      <c r="VIB244" s="129"/>
      <c r="VIC244" s="129"/>
      <c r="VID244" s="129"/>
      <c r="VIE244" s="129"/>
      <c r="VIF244" s="129"/>
      <c r="VIG244" s="129"/>
      <c r="VIH244" s="129"/>
      <c r="VII244" s="129"/>
      <c r="VIJ244" s="129"/>
      <c r="VIK244" s="129"/>
      <c r="VIL244" s="129"/>
      <c r="VIM244" s="129"/>
      <c r="VIN244" s="129"/>
      <c r="VIO244" s="129"/>
      <c r="VIP244" s="129"/>
      <c r="VIQ244" s="129"/>
      <c r="VIR244" s="129"/>
      <c r="VIS244" s="129"/>
      <c r="VIT244" s="129"/>
      <c r="VIU244" s="129"/>
      <c r="VIV244" s="129"/>
      <c r="VIW244" s="129"/>
      <c r="VIX244" s="129"/>
      <c r="VIY244" s="129"/>
      <c r="VIZ244" s="129"/>
      <c r="VJA244" s="129"/>
      <c r="VJB244" s="129"/>
      <c r="VJC244" s="129"/>
      <c r="VJD244" s="129"/>
      <c r="VJE244" s="129"/>
      <c r="VJF244" s="129"/>
      <c r="VJG244" s="129"/>
      <c r="VJH244" s="129"/>
      <c r="VJI244" s="129"/>
      <c r="VJJ244" s="129"/>
      <c r="VJK244" s="129"/>
      <c r="VJL244" s="129"/>
      <c r="VJM244" s="129"/>
      <c r="VJN244" s="129"/>
      <c r="VJO244" s="129"/>
      <c r="VJP244" s="129"/>
      <c r="VJQ244" s="129"/>
      <c r="VJR244" s="129"/>
      <c r="VJS244" s="129"/>
      <c r="VJT244" s="129"/>
      <c r="VJU244" s="129"/>
      <c r="VJV244" s="129"/>
      <c r="VJW244" s="129"/>
      <c r="VJX244" s="129"/>
      <c r="VJY244" s="129"/>
      <c r="VJZ244" s="129"/>
      <c r="VKA244" s="129"/>
      <c r="VKB244" s="129"/>
      <c r="VKC244" s="129"/>
      <c r="VKD244" s="129"/>
      <c r="VKE244" s="129"/>
      <c r="VKF244" s="129"/>
      <c r="VKG244" s="129"/>
      <c r="VKH244" s="129"/>
      <c r="VKI244" s="129"/>
      <c r="VKJ244" s="129"/>
      <c r="VKK244" s="129"/>
      <c r="VKL244" s="129"/>
      <c r="VKM244" s="129"/>
      <c r="VKN244" s="129"/>
      <c r="VKO244" s="129"/>
      <c r="VKP244" s="129"/>
      <c r="VKQ244" s="129"/>
      <c r="VKR244" s="129"/>
      <c r="VKS244" s="129"/>
      <c r="VKT244" s="129"/>
      <c r="VKU244" s="129"/>
      <c r="VKV244" s="129"/>
      <c r="VKW244" s="129"/>
      <c r="VKX244" s="129"/>
      <c r="VKY244" s="129"/>
      <c r="VKZ244" s="129"/>
      <c r="VLA244" s="129"/>
      <c r="VLB244" s="129"/>
      <c r="VLC244" s="129"/>
      <c r="VLD244" s="129"/>
      <c r="VLE244" s="129"/>
      <c r="VLF244" s="129"/>
      <c r="VLG244" s="129"/>
      <c r="VLH244" s="129"/>
      <c r="VLI244" s="129"/>
      <c r="VLJ244" s="129"/>
      <c r="VLK244" s="129"/>
      <c r="VLL244" s="129"/>
      <c r="VLM244" s="129"/>
      <c r="VLN244" s="129"/>
      <c r="VLO244" s="129"/>
      <c r="VLP244" s="129"/>
      <c r="VLQ244" s="129"/>
      <c r="VLR244" s="129"/>
      <c r="VLS244" s="129"/>
      <c r="VLT244" s="129"/>
      <c r="VLU244" s="129"/>
      <c r="VLV244" s="129"/>
      <c r="VLW244" s="129"/>
      <c r="VLX244" s="129"/>
      <c r="VLY244" s="129"/>
      <c r="VLZ244" s="129"/>
      <c r="VMA244" s="129"/>
      <c r="VMB244" s="129"/>
      <c r="VMC244" s="129"/>
      <c r="VMD244" s="129"/>
      <c r="VME244" s="129"/>
      <c r="VMF244" s="129"/>
      <c r="VMG244" s="129"/>
      <c r="VMH244" s="129"/>
      <c r="VMI244" s="129"/>
      <c r="VMJ244" s="129"/>
      <c r="VMK244" s="129"/>
      <c r="VML244" s="129"/>
      <c r="VMM244" s="129"/>
      <c r="VMN244" s="129"/>
      <c r="VMO244" s="129"/>
      <c r="VMP244" s="129"/>
      <c r="VMQ244" s="129"/>
      <c r="VMR244" s="129"/>
      <c r="VMS244" s="129"/>
      <c r="VMT244" s="129"/>
      <c r="VMU244" s="129"/>
      <c r="VMV244" s="129"/>
      <c r="VMW244" s="129"/>
      <c r="VMX244" s="129"/>
      <c r="VMY244" s="129"/>
      <c r="VMZ244" s="129"/>
      <c r="VNA244" s="129"/>
      <c r="VNB244" s="129"/>
      <c r="VNC244" s="129"/>
      <c r="VND244" s="129"/>
      <c r="VNE244" s="129"/>
      <c r="VNF244" s="129"/>
      <c r="VNG244" s="129"/>
      <c r="VNH244" s="129"/>
      <c r="VNI244" s="129"/>
      <c r="VNJ244" s="129"/>
      <c r="VNK244" s="129"/>
      <c r="VNL244" s="129"/>
      <c r="VNM244" s="129"/>
      <c r="VNN244" s="129"/>
      <c r="VNO244" s="129"/>
      <c r="VNP244" s="129"/>
      <c r="VNQ244" s="129"/>
      <c r="VNR244" s="129"/>
      <c r="VNS244" s="129"/>
      <c r="VNT244" s="129"/>
      <c r="VNU244" s="129"/>
      <c r="VNV244" s="129"/>
      <c r="VNW244" s="129"/>
      <c r="VNX244" s="129"/>
      <c r="VNY244" s="129"/>
      <c r="VNZ244" s="129"/>
      <c r="VOA244" s="129"/>
      <c r="VOB244" s="129"/>
      <c r="VOC244" s="129"/>
      <c r="VOD244" s="129"/>
      <c r="VOE244" s="129"/>
      <c r="VOF244" s="129"/>
      <c r="VOG244" s="129"/>
      <c r="VOH244" s="129"/>
      <c r="VOI244" s="129"/>
      <c r="VOJ244" s="129"/>
      <c r="VOK244" s="129"/>
      <c r="VOL244" s="129"/>
      <c r="VOM244" s="129"/>
      <c r="VON244" s="129"/>
      <c r="VOO244" s="129"/>
      <c r="VOP244" s="129"/>
      <c r="VOQ244" s="129"/>
      <c r="VOR244" s="129"/>
      <c r="VOS244" s="129"/>
      <c r="VOT244" s="129"/>
      <c r="VOU244" s="129"/>
      <c r="VOV244" s="129"/>
      <c r="VOW244" s="129"/>
      <c r="VOX244" s="129"/>
      <c r="VOY244" s="129"/>
      <c r="VOZ244" s="129"/>
      <c r="VPA244" s="129"/>
      <c r="VPB244" s="129"/>
      <c r="VPC244" s="129"/>
      <c r="VPD244" s="129"/>
      <c r="VPE244" s="129"/>
      <c r="VPF244" s="129"/>
      <c r="VPG244" s="129"/>
      <c r="VPH244" s="129"/>
      <c r="VPI244" s="129"/>
      <c r="VPJ244" s="129"/>
      <c r="VPK244" s="129"/>
      <c r="VPL244" s="129"/>
      <c r="VPM244" s="129"/>
      <c r="VPN244" s="129"/>
      <c r="VPO244" s="129"/>
      <c r="VPP244" s="129"/>
      <c r="VPQ244" s="129"/>
      <c r="VPR244" s="129"/>
      <c r="VPS244" s="129"/>
      <c r="VPT244" s="129"/>
      <c r="VPU244" s="129"/>
      <c r="VPV244" s="129"/>
      <c r="VPW244" s="129"/>
      <c r="VPX244" s="129"/>
      <c r="VPY244" s="129"/>
      <c r="VPZ244" s="129"/>
      <c r="VQA244" s="129"/>
      <c r="VQB244" s="129"/>
      <c r="VQC244" s="129"/>
      <c r="VQD244" s="129"/>
      <c r="VQE244" s="129"/>
      <c r="VQF244" s="129"/>
      <c r="VQG244" s="129"/>
      <c r="VQH244" s="129"/>
      <c r="VQI244" s="129"/>
      <c r="VQJ244" s="129"/>
      <c r="VQK244" s="129"/>
      <c r="VQL244" s="129"/>
      <c r="VQM244" s="129"/>
      <c r="VQN244" s="129"/>
      <c r="VQO244" s="129"/>
      <c r="VQP244" s="129"/>
      <c r="VQQ244" s="129"/>
      <c r="VQR244" s="129"/>
      <c r="VQS244" s="129"/>
      <c r="VQT244" s="129"/>
      <c r="VQU244" s="129"/>
      <c r="VQV244" s="129"/>
      <c r="VQW244" s="129"/>
      <c r="VQX244" s="129"/>
      <c r="VQY244" s="129"/>
      <c r="VQZ244" s="129"/>
      <c r="VRA244" s="129"/>
      <c r="VRB244" s="129"/>
      <c r="VRC244" s="129"/>
      <c r="VRD244" s="129"/>
      <c r="VRE244" s="129"/>
      <c r="VRF244" s="129"/>
      <c r="VRG244" s="129"/>
      <c r="VRH244" s="129"/>
      <c r="VRI244" s="129"/>
      <c r="VRJ244" s="129"/>
      <c r="VRK244" s="129"/>
      <c r="VRL244" s="129"/>
      <c r="VRM244" s="129"/>
      <c r="VRN244" s="129"/>
      <c r="VRO244" s="129"/>
      <c r="VRP244" s="129"/>
      <c r="VRQ244" s="129"/>
      <c r="VRR244" s="129"/>
      <c r="VRS244" s="129"/>
      <c r="VRT244" s="129"/>
      <c r="VRU244" s="129"/>
      <c r="VRV244" s="129"/>
      <c r="VRW244" s="129"/>
      <c r="VRX244" s="129"/>
      <c r="VRY244" s="129"/>
      <c r="VRZ244" s="129"/>
      <c r="VSA244" s="129"/>
      <c r="VSB244" s="129"/>
      <c r="VSC244" s="129"/>
      <c r="VSD244" s="129"/>
      <c r="VSE244" s="129"/>
      <c r="VSF244" s="129"/>
      <c r="VSG244" s="129"/>
      <c r="VSH244" s="129"/>
      <c r="VSI244" s="129"/>
      <c r="VSJ244" s="129"/>
      <c r="VSK244" s="129"/>
      <c r="VSL244" s="129"/>
      <c r="VSM244" s="129"/>
      <c r="VSN244" s="129"/>
      <c r="VSO244" s="129"/>
      <c r="VSP244" s="129"/>
      <c r="VSQ244" s="129"/>
      <c r="VSR244" s="129"/>
      <c r="VSS244" s="129"/>
      <c r="VST244" s="129"/>
      <c r="VSU244" s="129"/>
      <c r="VSV244" s="129"/>
      <c r="VSW244" s="129"/>
      <c r="VSX244" s="129"/>
      <c r="VSY244" s="129"/>
      <c r="VSZ244" s="129"/>
      <c r="VTA244" s="129"/>
      <c r="VTB244" s="129"/>
      <c r="VTC244" s="129"/>
      <c r="VTD244" s="129"/>
      <c r="VTE244" s="129"/>
      <c r="VTF244" s="129"/>
      <c r="VTG244" s="129"/>
      <c r="VTH244" s="129"/>
      <c r="VTI244" s="129"/>
      <c r="VTJ244" s="129"/>
      <c r="VTK244" s="129"/>
      <c r="VTL244" s="129"/>
      <c r="VTM244" s="129"/>
      <c r="VTN244" s="129"/>
      <c r="VTO244" s="129"/>
      <c r="VTP244" s="129"/>
      <c r="VTQ244" s="129"/>
      <c r="VTR244" s="129"/>
      <c r="VTS244" s="129"/>
      <c r="VTT244" s="129"/>
      <c r="VTU244" s="129"/>
      <c r="VTV244" s="129"/>
      <c r="VTW244" s="129"/>
      <c r="VTX244" s="129"/>
      <c r="VTY244" s="129"/>
      <c r="VTZ244" s="129"/>
      <c r="VUA244" s="129"/>
      <c r="VUB244" s="129"/>
      <c r="VUC244" s="129"/>
      <c r="VUD244" s="129"/>
      <c r="VUE244" s="129"/>
      <c r="VUF244" s="129"/>
      <c r="VUG244" s="129"/>
      <c r="VUH244" s="129"/>
      <c r="VUI244" s="129"/>
      <c r="VUJ244" s="129"/>
      <c r="VUK244" s="129"/>
      <c r="VUL244" s="129"/>
      <c r="VUM244" s="129"/>
      <c r="VUN244" s="129"/>
      <c r="VUO244" s="129"/>
      <c r="VUP244" s="129"/>
      <c r="VUQ244" s="129"/>
      <c r="VUR244" s="129"/>
      <c r="VUS244" s="129"/>
      <c r="VUT244" s="129"/>
      <c r="VUU244" s="129"/>
      <c r="VUV244" s="129"/>
      <c r="VUW244" s="129"/>
      <c r="VUX244" s="129"/>
      <c r="VUY244" s="129"/>
      <c r="VUZ244" s="129"/>
      <c r="VVA244" s="129"/>
      <c r="VVB244" s="129"/>
      <c r="VVC244" s="129"/>
      <c r="VVD244" s="129"/>
      <c r="VVE244" s="129"/>
      <c r="VVF244" s="129"/>
      <c r="VVG244" s="129"/>
      <c r="VVH244" s="129"/>
      <c r="VVI244" s="129"/>
      <c r="VVJ244" s="129"/>
      <c r="VVK244" s="129"/>
      <c r="VVL244" s="129"/>
      <c r="VVM244" s="129"/>
      <c r="VVN244" s="129"/>
      <c r="VVO244" s="129"/>
      <c r="VVP244" s="129"/>
      <c r="VVQ244" s="129"/>
      <c r="VVR244" s="129"/>
      <c r="VVS244" s="129"/>
      <c r="VVT244" s="129"/>
      <c r="VVU244" s="129"/>
      <c r="VVV244" s="129"/>
      <c r="VVW244" s="129"/>
      <c r="VVX244" s="129"/>
      <c r="VVY244" s="129"/>
      <c r="VVZ244" s="129"/>
      <c r="VWA244" s="129"/>
      <c r="VWB244" s="129"/>
      <c r="VWC244" s="129"/>
      <c r="VWD244" s="129"/>
      <c r="VWE244" s="129"/>
      <c r="VWF244" s="129"/>
      <c r="VWG244" s="129"/>
      <c r="VWH244" s="129"/>
      <c r="VWI244" s="129"/>
      <c r="VWJ244" s="129"/>
      <c r="VWK244" s="129"/>
      <c r="VWL244" s="129"/>
      <c r="VWM244" s="129"/>
      <c r="VWN244" s="129"/>
      <c r="VWO244" s="129"/>
      <c r="VWP244" s="129"/>
      <c r="VWQ244" s="129"/>
      <c r="VWR244" s="129"/>
      <c r="VWS244" s="129"/>
      <c r="VWT244" s="129"/>
      <c r="VWU244" s="129"/>
      <c r="VWV244" s="129"/>
      <c r="VWW244" s="129"/>
      <c r="VWX244" s="129"/>
      <c r="VWY244" s="129"/>
      <c r="VWZ244" s="129"/>
      <c r="VXA244" s="129"/>
      <c r="VXB244" s="129"/>
      <c r="VXC244" s="129"/>
      <c r="VXD244" s="129"/>
      <c r="VXE244" s="129"/>
      <c r="VXF244" s="129"/>
      <c r="VXG244" s="129"/>
      <c r="VXH244" s="129"/>
      <c r="VXI244" s="129"/>
      <c r="VXJ244" s="129"/>
      <c r="VXK244" s="129"/>
      <c r="VXL244" s="129"/>
      <c r="VXM244" s="129"/>
      <c r="VXN244" s="129"/>
      <c r="VXO244" s="129"/>
      <c r="VXP244" s="129"/>
      <c r="VXQ244" s="129"/>
      <c r="VXR244" s="129"/>
      <c r="VXS244" s="129"/>
      <c r="VXT244" s="129"/>
      <c r="VXU244" s="129"/>
      <c r="VXV244" s="129"/>
      <c r="VXW244" s="129"/>
      <c r="VXX244" s="129"/>
      <c r="VXY244" s="129"/>
      <c r="VXZ244" s="129"/>
      <c r="VYA244" s="129"/>
      <c r="VYB244" s="129"/>
      <c r="VYC244" s="129"/>
      <c r="VYD244" s="129"/>
      <c r="VYE244" s="129"/>
      <c r="VYF244" s="129"/>
      <c r="VYG244" s="129"/>
      <c r="VYH244" s="129"/>
      <c r="VYI244" s="129"/>
      <c r="VYJ244" s="129"/>
      <c r="VYK244" s="129"/>
      <c r="VYL244" s="129"/>
      <c r="VYM244" s="129"/>
      <c r="VYN244" s="129"/>
      <c r="VYO244" s="129"/>
      <c r="VYP244" s="129"/>
      <c r="VYQ244" s="129"/>
      <c r="VYR244" s="129"/>
      <c r="VYS244" s="129"/>
      <c r="VYT244" s="129"/>
      <c r="VYU244" s="129"/>
      <c r="VYV244" s="129"/>
      <c r="VYW244" s="129"/>
      <c r="VYX244" s="129"/>
      <c r="VYY244" s="129"/>
      <c r="VYZ244" s="129"/>
      <c r="VZA244" s="129"/>
      <c r="VZB244" s="129"/>
      <c r="VZC244" s="129"/>
      <c r="VZD244" s="129"/>
      <c r="VZE244" s="129"/>
      <c r="VZF244" s="129"/>
      <c r="VZG244" s="129"/>
      <c r="VZH244" s="129"/>
      <c r="VZI244" s="129"/>
      <c r="VZJ244" s="129"/>
      <c r="VZK244" s="129"/>
      <c r="VZL244" s="129"/>
      <c r="VZM244" s="129"/>
      <c r="VZN244" s="129"/>
      <c r="VZO244" s="129"/>
      <c r="VZP244" s="129"/>
      <c r="VZQ244" s="129"/>
      <c r="VZR244" s="129"/>
      <c r="VZS244" s="129"/>
      <c r="VZT244" s="129"/>
      <c r="VZU244" s="129"/>
      <c r="VZV244" s="129"/>
      <c r="VZW244" s="129"/>
      <c r="VZX244" s="129"/>
      <c r="VZY244" s="129"/>
      <c r="VZZ244" s="129"/>
      <c r="WAA244" s="129"/>
      <c r="WAB244" s="129"/>
      <c r="WAC244" s="129"/>
      <c r="WAD244" s="129"/>
      <c r="WAE244" s="129"/>
      <c r="WAF244" s="129"/>
      <c r="WAG244" s="129"/>
      <c r="WAH244" s="129"/>
      <c r="WAI244" s="129"/>
      <c r="WAJ244" s="129"/>
      <c r="WAK244" s="129"/>
      <c r="WAL244" s="129"/>
      <c r="WAM244" s="129"/>
      <c r="WAN244" s="129"/>
      <c r="WAO244" s="129"/>
      <c r="WAP244" s="129"/>
      <c r="WAQ244" s="129"/>
      <c r="WAR244" s="129"/>
      <c r="WAS244" s="129"/>
      <c r="WAT244" s="129"/>
      <c r="WAU244" s="129"/>
      <c r="WAV244" s="129"/>
      <c r="WAW244" s="129"/>
      <c r="WAX244" s="129"/>
      <c r="WAY244" s="129"/>
      <c r="WAZ244" s="129"/>
      <c r="WBA244" s="129"/>
      <c r="WBB244" s="129"/>
      <c r="WBC244" s="129"/>
      <c r="WBD244" s="129"/>
      <c r="WBE244" s="129"/>
      <c r="WBF244" s="129"/>
      <c r="WBG244" s="129"/>
      <c r="WBH244" s="129"/>
      <c r="WBI244" s="129"/>
      <c r="WBJ244" s="129"/>
      <c r="WBK244" s="129"/>
      <c r="WBL244" s="129"/>
      <c r="WBM244" s="129"/>
      <c r="WBN244" s="129"/>
      <c r="WBO244" s="129"/>
      <c r="WBP244" s="129"/>
      <c r="WBQ244" s="129"/>
      <c r="WBR244" s="129"/>
      <c r="WBS244" s="129"/>
      <c r="WBT244" s="129"/>
      <c r="WBU244" s="129"/>
      <c r="WBV244" s="129"/>
      <c r="WBW244" s="129"/>
      <c r="WBX244" s="129"/>
      <c r="WBY244" s="129"/>
      <c r="WBZ244" s="129"/>
      <c r="WCA244" s="129"/>
      <c r="WCB244" s="129"/>
      <c r="WCC244" s="129"/>
      <c r="WCD244" s="129"/>
      <c r="WCE244" s="129"/>
      <c r="WCF244" s="129"/>
      <c r="WCG244" s="129"/>
      <c r="WCH244" s="129"/>
      <c r="WCI244" s="129"/>
      <c r="WCJ244" s="129"/>
      <c r="WCK244" s="129"/>
      <c r="WCL244" s="129"/>
      <c r="WCM244" s="129"/>
      <c r="WCN244" s="129"/>
      <c r="WCO244" s="129"/>
      <c r="WCP244" s="129"/>
      <c r="WCQ244" s="129"/>
      <c r="WCR244" s="129"/>
      <c r="WCS244" s="129"/>
      <c r="WCT244" s="129"/>
      <c r="WCU244" s="129"/>
      <c r="WCV244" s="129"/>
      <c r="WCW244" s="129"/>
      <c r="WCX244" s="129"/>
      <c r="WCY244" s="129"/>
      <c r="WCZ244" s="129"/>
      <c r="WDA244" s="129"/>
      <c r="WDB244" s="129"/>
      <c r="WDC244" s="129"/>
      <c r="WDD244" s="129"/>
      <c r="WDE244" s="129"/>
      <c r="WDF244" s="129"/>
      <c r="WDG244" s="129"/>
      <c r="WDH244" s="129"/>
      <c r="WDI244" s="129"/>
      <c r="WDJ244" s="129"/>
      <c r="WDK244" s="129"/>
      <c r="WDL244" s="129"/>
      <c r="WDM244" s="129"/>
      <c r="WDN244" s="129"/>
      <c r="WDO244" s="129"/>
      <c r="WDP244" s="129"/>
      <c r="WDQ244" s="129"/>
      <c r="WDR244" s="129"/>
      <c r="WDS244" s="129"/>
      <c r="WDT244" s="129"/>
      <c r="WDU244" s="129"/>
      <c r="WDV244" s="129"/>
      <c r="WDW244" s="129"/>
      <c r="WDX244" s="129"/>
      <c r="WDY244" s="129"/>
      <c r="WDZ244" s="129"/>
      <c r="WEA244" s="129"/>
      <c r="WEB244" s="129"/>
      <c r="WEC244" s="129"/>
      <c r="WED244" s="129"/>
      <c r="WEE244" s="129"/>
      <c r="WEF244" s="129"/>
      <c r="WEG244" s="129"/>
      <c r="WEH244" s="129"/>
      <c r="WEI244" s="129"/>
      <c r="WEJ244" s="129"/>
      <c r="WEK244" s="129"/>
      <c r="WEL244" s="129"/>
      <c r="WEM244" s="129"/>
      <c r="WEN244" s="129"/>
      <c r="WEO244" s="129"/>
      <c r="WEP244" s="129"/>
      <c r="WEQ244" s="129"/>
      <c r="WER244" s="129"/>
      <c r="WES244" s="129"/>
      <c r="WET244" s="129"/>
      <c r="WEU244" s="129"/>
      <c r="WEV244" s="129"/>
      <c r="WEW244" s="129"/>
      <c r="WEX244" s="129"/>
      <c r="WEY244" s="129"/>
      <c r="WEZ244" s="129"/>
      <c r="WFA244" s="129"/>
      <c r="WFB244" s="129"/>
      <c r="WFC244" s="129"/>
      <c r="WFD244" s="129"/>
      <c r="WFE244" s="129"/>
      <c r="WFF244" s="129"/>
      <c r="WFG244" s="129"/>
      <c r="WFH244" s="129"/>
      <c r="WFI244" s="129"/>
      <c r="WFJ244" s="129"/>
      <c r="WFK244" s="129"/>
      <c r="WFL244" s="129"/>
      <c r="WFM244" s="129"/>
      <c r="WFN244" s="129"/>
      <c r="WFO244" s="129"/>
      <c r="WFP244" s="129"/>
      <c r="WFQ244" s="129"/>
      <c r="WFR244" s="129"/>
      <c r="WFS244" s="129"/>
      <c r="WFT244" s="129"/>
      <c r="WFU244" s="129"/>
      <c r="WFV244" s="129"/>
      <c r="WFW244" s="129"/>
      <c r="WFX244" s="129"/>
      <c r="WFY244" s="129"/>
      <c r="WFZ244" s="129"/>
      <c r="WGA244" s="129"/>
      <c r="WGB244" s="129"/>
      <c r="WGC244" s="129"/>
      <c r="WGD244" s="129"/>
      <c r="WGE244" s="129"/>
      <c r="WGF244" s="129"/>
      <c r="WGG244" s="129"/>
      <c r="WGH244" s="129"/>
      <c r="WGI244" s="129"/>
      <c r="WGJ244" s="129"/>
      <c r="WGK244" s="129"/>
      <c r="WGL244" s="129"/>
      <c r="WGM244" s="129"/>
      <c r="WGN244" s="129"/>
      <c r="WGO244" s="129"/>
      <c r="WGP244" s="129"/>
      <c r="WGQ244" s="129"/>
      <c r="WGR244" s="129"/>
      <c r="WGS244" s="129"/>
      <c r="WGT244" s="129"/>
      <c r="WGU244" s="129"/>
      <c r="WGV244" s="129"/>
      <c r="WGW244" s="129"/>
      <c r="WGX244" s="129"/>
      <c r="WGY244" s="129"/>
      <c r="WGZ244" s="129"/>
      <c r="WHA244" s="129"/>
      <c r="WHB244" s="129"/>
      <c r="WHC244" s="129"/>
      <c r="WHD244" s="129"/>
      <c r="WHE244" s="129"/>
      <c r="WHF244" s="129"/>
      <c r="WHG244" s="129"/>
      <c r="WHH244" s="129"/>
      <c r="WHI244" s="129"/>
      <c r="WHJ244" s="129"/>
      <c r="WHK244" s="129"/>
      <c r="WHL244" s="129"/>
      <c r="WHM244" s="129"/>
      <c r="WHN244" s="129"/>
      <c r="WHO244" s="129"/>
      <c r="WHP244" s="129"/>
      <c r="WHQ244" s="129"/>
      <c r="WHR244" s="129"/>
      <c r="WHS244" s="129"/>
      <c r="WHT244" s="129"/>
      <c r="WHU244" s="129"/>
      <c r="WHV244" s="129"/>
      <c r="WHW244" s="129"/>
      <c r="WHX244" s="129"/>
      <c r="WHY244" s="129"/>
      <c r="WHZ244" s="129"/>
      <c r="WIA244" s="129"/>
      <c r="WIB244" s="129"/>
      <c r="WIC244" s="129"/>
      <c r="WID244" s="129"/>
      <c r="WIE244" s="129"/>
      <c r="WIF244" s="129"/>
      <c r="WIG244" s="129"/>
      <c r="WIH244" s="129"/>
      <c r="WII244" s="129"/>
      <c r="WIJ244" s="129"/>
      <c r="WIK244" s="129"/>
      <c r="WIL244" s="129"/>
      <c r="WIM244" s="129"/>
      <c r="WIN244" s="129"/>
      <c r="WIO244" s="129"/>
      <c r="WIP244" s="129"/>
      <c r="WIQ244" s="129"/>
      <c r="WIR244" s="129"/>
      <c r="WIS244" s="129"/>
      <c r="WIT244" s="129"/>
      <c r="WIU244" s="129"/>
      <c r="WIV244" s="129"/>
      <c r="WIW244" s="129"/>
      <c r="WIX244" s="129"/>
      <c r="WIY244" s="129"/>
      <c r="WIZ244" s="129"/>
      <c r="WJA244" s="129"/>
      <c r="WJB244" s="129"/>
      <c r="WJC244" s="129"/>
      <c r="WJD244" s="129"/>
      <c r="WJE244" s="129"/>
      <c r="WJF244" s="129"/>
      <c r="WJG244" s="129"/>
      <c r="WJH244" s="129"/>
      <c r="WJI244" s="129"/>
      <c r="WJJ244" s="129"/>
      <c r="WJK244" s="129"/>
      <c r="WJL244" s="129"/>
      <c r="WJM244" s="129"/>
      <c r="WJN244" s="129"/>
      <c r="WJO244" s="129"/>
      <c r="WJP244" s="129"/>
      <c r="WJQ244" s="129"/>
      <c r="WJR244" s="129"/>
      <c r="WJS244" s="129"/>
      <c r="WJT244" s="129"/>
      <c r="WJU244" s="129"/>
      <c r="WJV244" s="129"/>
      <c r="WJW244" s="129"/>
      <c r="WJX244" s="129"/>
      <c r="WJY244" s="129"/>
      <c r="WJZ244" s="129"/>
      <c r="WKA244" s="129"/>
      <c r="WKB244" s="129"/>
      <c r="WKC244" s="129"/>
      <c r="WKD244" s="129"/>
      <c r="WKE244" s="129"/>
      <c r="WKF244" s="129"/>
      <c r="WKG244" s="129"/>
      <c r="WKH244" s="129"/>
      <c r="WKI244" s="129"/>
      <c r="WKJ244" s="129"/>
      <c r="WKK244" s="129"/>
      <c r="WKL244" s="129"/>
      <c r="WKM244" s="129"/>
      <c r="WKN244" s="129"/>
      <c r="WKO244" s="129"/>
      <c r="WKP244" s="129"/>
      <c r="WKQ244" s="129"/>
      <c r="WKR244" s="129"/>
      <c r="WKS244" s="129"/>
      <c r="WKT244" s="129"/>
      <c r="WKU244" s="129"/>
      <c r="WKV244" s="129"/>
      <c r="WKW244" s="129"/>
      <c r="WKX244" s="129"/>
      <c r="WKY244" s="129"/>
      <c r="WKZ244" s="129"/>
      <c r="WLA244" s="129"/>
      <c r="WLB244" s="129"/>
      <c r="WLC244" s="129"/>
      <c r="WLD244" s="129"/>
      <c r="WLE244" s="129"/>
      <c r="WLF244" s="129"/>
      <c r="WLG244" s="129"/>
      <c r="WLH244" s="129"/>
      <c r="WLI244" s="129"/>
      <c r="WLJ244" s="129"/>
      <c r="WLK244" s="129"/>
      <c r="WLL244" s="129"/>
      <c r="WLM244" s="129"/>
      <c r="WLN244" s="129"/>
      <c r="WLO244" s="129"/>
      <c r="WLP244" s="129"/>
      <c r="WLQ244" s="129"/>
      <c r="WLR244" s="129"/>
      <c r="WLS244" s="129"/>
      <c r="WLT244" s="129"/>
      <c r="WLU244" s="129"/>
      <c r="WLV244" s="129"/>
      <c r="WLW244" s="129"/>
      <c r="WLX244" s="129"/>
      <c r="WLY244" s="129"/>
      <c r="WLZ244" s="129"/>
      <c r="WMA244" s="129"/>
      <c r="WMB244" s="129"/>
      <c r="WMC244" s="129"/>
      <c r="WMD244" s="129"/>
      <c r="WME244" s="129"/>
      <c r="WMF244" s="129"/>
      <c r="WMG244" s="129"/>
      <c r="WMH244" s="129"/>
      <c r="WMI244" s="129"/>
      <c r="WMJ244" s="129"/>
      <c r="WMK244" s="129"/>
      <c r="WML244" s="129"/>
      <c r="WMM244" s="129"/>
      <c r="WMN244" s="129"/>
      <c r="WMO244" s="129"/>
      <c r="WMP244" s="129"/>
      <c r="WMQ244" s="129"/>
      <c r="WMR244" s="129"/>
      <c r="WMS244" s="129"/>
      <c r="WMT244" s="129"/>
      <c r="WMU244" s="129"/>
      <c r="WMV244" s="129"/>
      <c r="WMW244" s="129"/>
      <c r="WMX244" s="129"/>
      <c r="WMY244" s="129"/>
      <c r="WMZ244" s="129"/>
      <c r="WNA244" s="129"/>
      <c r="WNB244" s="129"/>
      <c r="WNC244" s="129"/>
      <c r="WND244" s="129"/>
      <c r="WNE244" s="129"/>
      <c r="WNF244" s="129"/>
      <c r="WNG244" s="129"/>
      <c r="WNH244" s="129"/>
      <c r="WNI244" s="129"/>
      <c r="WNJ244" s="129"/>
      <c r="WNK244" s="129"/>
      <c r="WNL244" s="129"/>
      <c r="WNM244" s="129"/>
      <c r="WNN244" s="129"/>
      <c r="WNO244" s="129"/>
      <c r="WNP244" s="129"/>
      <c r="WNQ244" s="129"/>
      <c r="WNR244" s="129"/>
      <c r="WNS244" s="129"/>
      <c r="WNT244" s="129"/>
      <c r="WNU244" s="129"/>
      <c r="WNV244" s="129"/>
      <c r="WNW244" s="129"/>
      <c r="WNX244" s="129"/>
      <c r="WNY244" s="129"/>
      <c r="WNZ244" s="129"/>
      <c r="WOA244" s="129"/>
      <c r="WOB244" s="129"/>
      <c r="WOC244" s="129"/>
      <c r="WOD244" s="129"/>
      <c r="WOE244" s="129"/>
      <c r="WOF244" s="129"/>
      <c r="WOG244" s="129"/>
      <c r="WOH244" s="129"/>
      <c r="WOI244" s="129"/>
      <c r="WOJ244" s="129"/>
      <c r="WOK244" s="129"/>
      <c r="WOL244" s="129"/>
      <c r="WOM244" s="129"/>
      <c r="WON244" s="129"/>
      <c r="WOO244" s="129"/>
      <c r="WOP244" s="129"/>
      <c r="WOQ244" s="129"/>
      <c r="WOR244" s="129"/>
      <c r="WOS244" s="129"/>
      <c r="WOT244" s="129"/>
      <c r="WOU244" s="129"/>
      <c r="WOV244" s="129"/>
      <c r="WOW244" s="129"/>
      <c r="WOX244" s="129"/>
      <c r="WOY244" s="129"/>
      <c r="WOZ244" s="129"/>
      <c r="WPA244" s="129"/>
      <c r="WPB244" s="129"/>
      <c r="WPC244" s="129"/>
      <c r="WPD244" s="129"/>
      <c r="WPE244" s="129"/>
      <c r="WPF244" s="129"/>
      <c r="WPG244" s="129"/>
      <c r="WPH244" s="129"/>
      <c r="WPI244" s="129"/>
      <c r="WPJ244" s="129"/>
      <c r="WPK244" s="129"/>
      <c r="WPL244" s="129"/>
      <c r="WPM244" s="129"/>
      <c r="WPN244" s="129"/>
      <c r="WPO244" s="129"/>
      <c r="WPP244" s="129"/>
      <c r="WPQ244" s="129"/>
      <c r="WPR244" s="129"/>
      <c r="WPS244" s="129"/>
      <c r="WPT244" s="129"/>
      <c r="WPU244" s="129"/>
      <c r="WPV244" s="129"/>
      <c r="WPW244" s="129"/>
      <c r="WPX244" s="129"/>
      <c r="WPY244" s="129"/>
      <c r="WPZ244" s="129"/>
      <c r="WQA244" s="129"/>
      <c r="WQB244" s="129"/>
      <c r="WQC244" s="129"/>
      <c r="WQD244" s="129"/>
      <c r="WQE244" s="129"/>
      <c r="WQF244" s="129"/>
      <c r="WQG244" s="129"/>
      <c r="WQH244" s="129"/>
      <c r="WQI244" s="129"/>
      <c r="WQJ244" s="129"/>
      <c r="WQK244" s="129"/>
      <c r="WQL244" s="129"/>
      <c r="WQM244" s="129"/>
      <c r="WQN244" s="129"/>
      <c r="WQO244" s="129"/>
      <c r="WQP244" s="129"/>
      <c r="WQQ244" s="129"/>
      <c r="WQR244" s="129"/>
      <c r="WQS244" s="129"/>
      <c r="WQT244" s="129"/>
      <c r="WQU244" s="129"/>
      <c r="WQV244" s="129"/>
      <c r="WQW244" s="129"/>
      <c r="WQX244" s="129"/>
      <c r="WQY244" s="129"/>
      <c r="WQZ244" s="129"/>
      <c r="WRA244" s="129"/>
      <c r="WRB244" s="129"/>
      <c r="WRC244" s="129"/>
      <c r="WRD244" s="129"/>
      <c r="WRE244" s="129"/>
      <c r="WRF244" s="129"/>
      <c r="WRG244" s="129"/>
      <c r="WRH244" s="129"/>
      <c r="WRI244" s="129"/>
      <c r="WRJ244" s="129"/>
      <c r="WRK244" s="129"/>
      <c r="WRL244" s="129"/>
      <c r="WRM244" s="129"/>
      <c r="WRN244" s="129"/>
      <c r="WRO244" s="129"/>
      <c r="WRP244" s="129"/>
      <c r="WRQ244" s="129"/>
      <c r="WRR244" s="129"/>
      <c r="WRS244" s="129"/>
      <c r="WRT244" s="129"/>
      <c r="WRU244" s="129"/>
      <c r="WRV244" s="129"/>
      <c r="WRW244" s="129"/>
      <c r="WRX244" s="129"/>
      <c r="WRY244" s="129"/>
      <c r="WRZ244" s="129"/>
      <c r="WSA244" s="129"/>
      <c r="WSB244" s="129"/>
      <c r="WSC244" s="129"/>
      <c r="WSD244" s="129"/>
      <c r="WSE244" s="129"/>
      <c r="WSF244" s="129"/>
      <c r="WSG244" s="129"/>
      <c r="WSH244" s="129"/>
      <c r="WSI244" s="129"/>
      <c r="WSJ244" s="129"/>
      <c r="WSK244" s="129"/>
      <c r="WSL244" s="129"/>
      <c r="WSM244" s="129"/>
      <c r="WSN244" s="129"/>
      <c r="WSO244" s="129"/>
      <c r="WSP244" s="129"/>
      <c r="WSQ244" s="129"/>
      <c r="WSR244" s="129"/>
      <c r="WSS244" s="129"/>
      <c r="WST244" s="129"/>
      <c r="WSU244" s="129"/>
      <c r="WSV244" s="129"/>
      <c r="WSW244" s="129"/>
      <c r="WSX244" s="129"/>
      <c r="WSY244" s="129"/>
      <c r="WSZ244" s="129"/>
      <c r="WTA244" s="129"/>
      <c r="WTB244" s="129"/>
      <c r="WTC244" s="129"/>
      <c r="WTD244" s="129"/>
      <c r="WTE244" s="129"/>
      <c r="WTF244" s="129"/>
      <c r="WTG244" s="129"/>
      <c r="WTH244" s="129"/>
      <c r="WTI244" s="129"/>
      <c r="WTJ244" s="129"/>
      <c r="WTK244" s="129"/>
      <c r="WTL244" s="129"/>
      <c r="WTM244" s="129"/>
      <c r="WTN244" s="129"/>
      <c r="WTO244" s="129"/>
      <c r="WTP244" s="129"/>
      <c r="WTQ244" s="129"/>
      <c r="WTR244" s="129"/>
      <c r="WTS244" s="129"/>
      <c r="WTT244" s="129"/>
      <c r="WTU244" s="129"/>
      <c r="WTV244" s="129"/>
      <c r="WTW244" s="129"/>
      <c r="WTX244" s="129"/>
      <c r="WTY244" s="129"/>
      <c r="WTZ244" s="129"/>
      <c r="WUA244" s="129"/>
      <c r="WUB244" s="129"/>
      <c r="WUC244" s="129"/>
      <c r="WUD244" s="129"/>
      <c r="WUE244" s="129"/>
      <c r="WUF244" s="129"/>
      <c r="WUG244" s="129"/>
      <c r="WUH244" s="129"/>
      <c r="WUI244" s="129"/>
      <c r="WUJ244" s="129"/>
      <c r="WUK244" s="129"/>
      <c r="WUL244" s="129"/>
      <c r="WUM244" s="129"/>
      <c r="WUN244" s="129"/>
      <c r="WUO244" s="129"/>
      <c r="WUP244" s="129"/>
      <c r="WUQ244" s="129"/>
      <c r="WUR244" s="129"/>
      <c r="WUS244" s="129"/>
      <c r="WUT244" s="129"/>
      <c r="WUU244" s="129"/>
      <c r="WUV244" s="129"/>
      <c r="WUW244" s="129"/>
      <c r="WUX244" s="129"/>
      <c r="WUY244" s="129"/>
      <c r="WUZ244" s="129"/>
      <c r="WVA244" s="129"/>
      <c r="WVB244" s="129"/>
      <c r="WVC244" s="129"/>
      <c r="WVD244" s="129"/>
      <c r="WVE244" s="129"/>
      <c r="WVF244" s="129"/>
      <c r="WVG244" s="129"/>
      <c r="WVH244" s="129"/>
      <c r="WVI244" s="129"/>
      <c r="WVJ244" s="129"/>
      <c r="WVK244" s="129"/>
      <c r="WVL244" s="129"/>
      <c r="WVM244" s="129"/>
      <c r="WVN244" s="129"/>
      <c r="WVO244" s="129"/>
      <c r="WVP244" s="129"/>
      <c r="WVQ244" s="129"/>
      <c r="WVR244" s="129"/>
      <c r="WVS244" s="129"/>
      <c r="WVT244" s="129"/>
      <c r="WVU244" s="129"/>
      <c r="WVV244" s="129"/>
      <c r="WVW244" s="129"/>
      <c r="WVX244" s="129"/>
      <c r="WVY244" s="129"/>
      <c r="WVZ244" s="129"/>
      <c r="WWA244" s="129"/>
      <c r="WWB244" s="129"/>
      <c r="WWC244" s="129"/>
      <c r="WWD244" s="129"/>
      <c r="WWE244" s="129"/>
      <c r="WWF244" s="129"/>
      <c r="WWG244" s="129"/>
      <c r="WWH244" s="129"/>
      <c r="WWI244" s="129"/>
      <c r="WWJ244" s="129"/>
      <c r="WWK244" s="129"/>
      <c r="WWL244" s="129"/>
      <c r="WWM244" s="129"/>
      <c r="WWN244" s="129"/>
      <c r="WWO244" s="129"/>
      <c r="WWP244" s="129"/>
      <c r="WWQ244" s="129"/>
      <c r="WWR244" s="129"/>
      <c r="WWS244" s="129"/>
      <c r="WWT244" s="129"/>
      <c r="WWU244" s="129"/>
      <c r="WWV244" s="129"/>
      <c r="WWW244" s="129"/>
      <c r="WWX244" s="129"/>
      <c r="WWY244" s="129"/>
      <c r="WWZ244" s="129"/>
      <c r="WXA244" s="129"/>
      <c r="WXB244" s="129"/>
      <c r="WXC244" s="129"/>
      <c r="WXD244" s="129"/>
      <c r="WXE244" s="129"/>
      <c r="WXF244" s="129"/>
      <c r="WXG244" s="129"/>
      <c r="WXH244" s="129"/>
      <c r="WXI244" s="129"/>
      <c r="WXJ244" s="129"/>
      <c r="WXK244" s="129"/>
      <c r="WXL244" s="129"/>
      <c r="WXM244" s="129"/>
      <c r="WXN244" s="129"/>
      <c r="WXO244" s="129"/>
      <c r="WXP244" s="129"/>
      <c r="WXQ244" s="129"/>
      <c r="WXR244" s="129"/>
      <c r="WXS244" s="129"/>
      <c r="WXT244" s="129"/>
      <c r="WXU244" s="129"/>
      <c r="WXV244" s="129"/>
      <c r="WXW244" s="129"/>
      <c r="WXX244" s="129"/>
      <c r="WXY244" s="129"/>
      <c r="WXZ244" s="129"/>
      <c r="WYA244" s="129"/>
      <c r="WYB244" s="129"/>
      <c r="WYC244" s="129"/>
      <c r="WYD244" s="129"/>
      <c r="WYE244" s="129"/>
      <c r="WYF244" s="129"/>
      <c r="WYG244" s="129"/>
      <c r="WYH244" s="129"/>
      <c r="WYI244" s="129"/>
      <c r="WYJ244" s="129"/>
      <c r="WYK244" s="129"/>
      <c r="WYL244" s="129"/>
      <c r="WYM244" s="129"/>
      <c r="WYN244" s="129"/>
      <c r="WYO244" s="129"/>
      <c r="WYP244" s="129"/>
      <c r="WYQ244" s="129"/>
      <c r="WYR244" s="129"/>
      <c r="WYS244" s="129"/>
      <c r="WYT244" s="129"/>
      <c r="WYU244" s="129"/>
      <c r="WYV244" s="129"/>
      <c r="WYW244" s="129"/>
      <c r="WYX244" s="129"/>
      <c r="WYY244" s="129"/>
      <c r="WYZ244" s="129"/>
      <c r="WZA244" s="129"/>
      <c r="WZB244" s="129"/>
      <c r="WZC244" s="129"/>
      <c r="WZD244" s="129"/>
      <c r="WZE244" s="129"/>
      <c r="WZF244" s="129"/>
      <c r="WZG244" s="129"/>
      <c r="WZH244" s="129"/>
      <c r="WZI244" s="129"/>
      <c r="WZJ244" s="129"/>
      <c r="WZK244" s="129"/>
      <c r="WZL244" s="129"/>
      <c r="WZM244" s="129"/>
      <c r="WZN244" s="129"/>
      <c r="WZO244" s="129"/>
      <c r="WZP244" s="129"/>
      <c r="WZQ244" s="129"/>
      <c r="WZR244" s="129"/>
      <c r="WZS244" s="129"/>
      <c r="WZT244" s="129"/>
      <c r="WZU244" s="129"/>
      <c r="WZV244" s="129"/>
      <c r="WZW244" s="129"/>
      <c r="WZX244" s="129"/>
      <c r="WZY244" s="129"/>
      <c r="WZZ244" s="129"/>
      <c r="XAA244" s="129"/>
      <c r="XAB244" s="129"/>
      <c r="XAC244" s="129"/>
      <c r="XAD244" s="129"/>
      <c r="XAE244" s="129"/>
      <c r="XAF244" s="129"/>
      <c r="XAG244" s="129"/>
      <c r="XAH244" s="129"/>
      <c r="XAI244" s="129"/>
      <c r="XAJ244" s="129"/>
      <c r="XAK244" s="129"/>
      <c r="XAL244" s="129"/>
      <c r="XAM244" s="129"/>
      <c r="XAN244" s="129"/>
      <c r="XAO244" s="129"/>
      <c r="XAP244" s="129"/>
      <c r="XAQ244" s="129"/>
      <c r="XAR244" s="129"/>
      <c r="XAS244" s="129"/>
      <c r="XAT244" s="129"/>
      <c r="XAU244" s="129"/>
      <c r="XAV244" s="129"/>
      <c r="XAW244" s="129"/>
      <c r="XAX244" s="129"/>
      <c r="XAY244" s="129"/>
      <c r="XAZ244" s="129"/>
      <c r="XBA244" s="129"/>
      <c r="XBB244" s="129"/>
      <c r="XBC244" s="129"/>
      <c r="XBD244" s="129"/>
      <c r="XBE244" s="129"/>
      <c r="XBF244" s="129"/>
      <c r="XBG244" s="129"/>
      <c r="XBH244" s="129"/>
      <c r="XBI244" s="129"/>
      <c r="XBJ244" s="129"/>
      <c r="XBK244" s="129"/>
      <c r="XBL244" s="129"/>
      <c r="XBM244" s="129"/>
      <c r="XBN244" s="129"/>
      <c r="XBO244" s="129"/>
      <c r="XBP244" s="129"/>
      <c r="XBQ244" s="129"/>
      <c r="XBR244" s="129"/>
      <c r="XBS244" s="129"/>
      <c r="XBT244" s="129"/>
      <c r="XBU244" s="129"/>
      <c r="XBV244" s="129"/>
      <c r="XBW244" s="129"/>
      <c r="XBX244" s="129"/>
      <c r="XBY244" s="129"/>
      <c r="XBZ244" s="129"/>
      <c r="XCA244" s="129"/>
      <c r="XCB244" s="129"/>
      <c r="XCC244" s="129"/>
      <c r="XCD244" s="129"/>
      <c r="XCE244" s="129"/>
      <c r="XCF244" s="129"/>
      <c r="XCG244" s="129"/>
      <c r="XCH244" s="129"/>
      <c r="XCI244" s="129"/>
      <c r="XCJ244" s="129"/>
      <c r="XCK244" s="129"/>
      <c r="XCL244" s="129"/>
      <c r="XCM244" s="129"/>
      <c r="XCN244" s="129"/>
      <c r="XCO244" s="129"/>
      <c r="XCP244" s="129"/>
      <c r="XCQ244" s="129"/>
      <c r="XCR244" s="129"/>
      <c r="XCS244" s="129"/>
      <c r="XCT244" s="129"/>
      <c r="XCU244" s="129"/>
      <c r="XCV244" s="129"/>
      <c r="XCW244" s="129"/>
      <c r="XCX244" s="129"/>
      <c r="XCY244" s="129"/>
      <c r="XCZ244" s="129"/>
      <c r="XDA244" s="129"/>
      <c r="XDB244" s="129"/>
      <c r="XDC244" s="129"/>
      <c r="XDD244" s="129"/>
      <c r="XDE244" s="129"/>
      <c r="XDF244" s="129"/>
      <c r="XDG244" s="129"/>
      <c r="XDH244" s="129"/>
      <c r="XDI244" s="129"/>
      <c r="XDJ244" s="129"/>
      <c r="XDK244" s="129"/>
      <c r="XDL244" s="129"/>
      <c r="XDM244" s="129"/>
      <c r="XDN244" s="129"/>
      <c r="XDO244" s="129"/>
      <c r="XDP244" s="129"/>
      <c r="XDQ244" s="129"/>
      <c r="XDR244" s="129"/>
      <c r="XDS244" s="129"/>
      <c r="XDT244" s="129"/>
      <c r="XDU244" s="129"/>
      <c r="XDV244" s="129"/>
      <c r="XDW244" s="129"/>
      <c r="XDX244" s="129"/>
      <c r="XDY244" s="129"/>
      <c r="XDZ244" s="129"/>
      <c r="XEA244" s="129"/>
      <c r="XEB244" s="129"/>
      <c r="XEC244" s="129"/>
      <c r="XED244" s="129"/>
      <c r="XEE244" s="129"/>
      <c r="XEF244" s="129"/>
      <c r="XEG244" s="129"/>
      <c r="XEH244" s="129"/>
      <c r="XEI244" s="129"/>
      <c r="XEJ244" s="129"/>
      <c r="XEK244" s="129"/>
      <c r="XEL244" s="129"/>
      <c r="XEM244" s="129"/>
      <c r="XEN244" s="129"/>
      <c r="XEO244" s="129"/>
      <c r="XEP244" s="129"/>
      <c r="XEQ244" s="129"/>
      <c r="XER244" s="129"/>
      <c r="XES244" s="129"/>
      <c r="XET244" s="129"/>
      <c r="XEU244" s="129"/>
      <c r="XEV244" s="129"/>
      <c r="XEW244" s="129"/>
      <c r="XEX244" s="129"/>
      <c r="XEY244" s="129"/>
      <c r="XEZ244" s="129"/>
      <c r="XFA244" s="129"/>
      <c r="XFB244" s="129"/>
      <c r="XFC244" s="129"/>
      <c r="XFD244" s="129"/>
    </row>
    <row r="245" spans="1:16384" s="4" customFormat="1" ht="16.5" customHeight="1" thickBot="1" x14ac:dyDescent="0.25">
      <c r="A245" s="134">
        <v>4</v>
      </c>
      <c r="B245" s="189" t="s">
        <v>683</v>
      </c>
      <c r="C245" s="189" t="s">
        <v>684</v>
      </c>
      <c r="D245" s="153"/>
      <c r="E245" s="153">
        <v>1</v>
      </c>
      <c r="F245" s="153"/>
      <c r="G245" s="153"/>
      <c r="H245" s="153"/>
      <c r="I245" s="153"/>
      <c r="J245" s="153"/>
      <c r="K245" s="133">
        <f t="shared" si="22"/>
        <v>1</v>
      </c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</row>
    <row r="246" spans="1:16384" s="4" customFormat="1" ht="33.75" customHeight="1" thickBot="1" x14ac:dyDescent="0.25">
      <c r="A246" s="134">
        <v>5</v>
      </c>
      <c r="B246" s="170" t="s">
        <v>654</v>
      </c>
      <c r="C246" s="170" t="s">
        <v>655</v>
      </c>
      <c r="D246" s="153"/>
      <c r="E246" s="153">
        <v>3</v>
      </c>
      <c r="F246" s="153">
        <v>2</v>
      </c>
      <c r="G246" s="153"/>
      <c r="H246" s="153"/>
      <c r="I246" s="153"/>
      <c r="J246" s="153"/>
      <c r="K246" s="133">
        <f t="shared" si="22"/>
        <v>5</v>
      </c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</row>
    <row r="247" spans="1:16384" s="4" customFormat="1" ht="16.5" customHeight="1" thickBot="1" x14ac:dyDescent="0.25">
      <c r="A247" s="134">
        <v>6</v>
      </c>
      <c r="B247" s="474" t="s">
        <v>1020</v>
      </c>
      <c r="C247" s="474" t="s">
        <v>1021</v>
      </c>
      <c r="D247" s="153"/>
      <c r="E247" s="153">
        <v>1</v>
      </c>
      <c r="F247" s="153"/>
      <c r="G247" s="153"/>
      <c r="H247" s="153"/>
      <c r="I247" s="153"/>
      <c r="J247" s="153"/>
      <c r="K247" s="133">
        <f t="shared" si="22"/>
        <v>1</v>
      </c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</row>
    <row r="248" spans="1:16384" s="4" customFormat="1" ht="18" customHeight="1" thickBot="1" x14ac:dyDescent="0.25">
      <c r="A248" s="134">
        <v>7</v>
      </c>
      <c r="B248" s="474" t="s">
        <v>1026</v>
      </c>
      <c r="C248" s="474" t="s">
        <v>1027</v>
      </c>
      <c r="D248" s="153"/>
      <c r="E248" s="153"/>
      <c r="F248" s="153">
        <v>1</v>
      </c>
      <c r="G248" s="153"/>
      <c r="H248" s="153"/>
      <c r="I248" s="153"/>
      <c r="J248" s="153"/>
      <c r="K248" s="133">
        <f t="shared" si="22"/>
        <v>1</v>
      </c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</row>
    <row r="249" spans="1:16384" s="4" customFormat="1" ht="18" customHeight="1" thickBot="1" x14ac:dyDescent="0.25">
      <c r="A249" s="134">
        <v>8</v>
      </c>
      <c r="B249" s="474" t="s">
        <v>1024</v>
      </c>
      <c r="C249" s="474" t="s">
        <v>1025</v>
      </c>
      <c r="D249" s="153"/>
      <c r="E249" s="153"/>
      <c r="F249" s="153">
        <v>1</v>
      </c>
      <c r="G249" s="153"/>
      <c r="H249" s="153"/>
      <c r="I249" s="153"/>
      <c r="J249" s="153"/>
      <c r="K249" s="133">
        <f t="shared" si="22"/>
        <v>1</v>
      </c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</row>
    <row r="250" spans="1:16384" s="4" customFormat="1" ht="33.75" customHeight="1" thickBot="1" x14ac:dyDescent="0.25">
      <c r="A250" s="134">
        <v>9</v>
      </c>
      <c r="B250" s="474" t="s">
        <v>1018</v>
      </c>
      <c r="C250" s="474" t="s">
        <v>1019</v>
      </c>
      <c r="D250" s="153"/>
      <c r="E250" s="153">
        <v>1</v>
      </c>
      <c r="F250" s="153">
        <v>2</v>
      </c>
      <c r="G250" s="153"/>
      <c r="H250" s="153"/>
      <c r="I250" s="153"/>
      <c r="J250" s="153"/>
      <c r="K250" s="133">
        <f t="shared" si="22"/>
        <v>3</v>
      </c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</row>
    <row r="251" spans="1:16384" s="4" customFormat="1" ht="21" customHeight="1" thickBot="1" x14ac:dyDescent="0.25">
      <c r="A251" s="134">
        <v>10</v>
      </c>
      <c r="B251" s="474" t="s">
        <v>1023</v>
      </c>
      <c r="C251" s="474" t="s">
        <v>1022</v>
      </c>
      <c r="D251" s="153"/>
      <c r="E251" s="153">
        <v>1</v>
      </c>
      <c r="F251" s="153"/>
      <c r="G251" s="153"/>
      <c r="H251" s="153"/>
      <c r="I251" s="153"/>
      <c r="J251" s="153"/>
      <c r="K251" s="133">
        <f t="shared" si="22"/>
        <v>1</v>
      </c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</row>
    <row r="252" spans="1:16384" ht="17.25" customHeight="1" thickBot="1" x14ac:dyDescent="0.3">
      <c r="A252" s="122"/>
      <c r="B252" s="128" t="s">
        <v>224</v>
      </c>
      <c r="C252" s="128"/>
      <c r="D252" s="139">
        <f>SUM(D242:D246)</f>
        <v>0</v>
      </c>
      <c r="E252" s="139">
        <f>SUM(E242:E251)</f>
        <v>8</v>
      </c>
      <c r="F252" s="139">
        <f>SUM(F242:F250)</f>
        <v>10</v>
      </c>
      <c r="G252" s="139">
        <f>SUM(G242:G246)</f>
        <v>0</v>
      </c>
      <c r="H252" s="139">
        <f>SUM(H242:H246)</f>
        <v>0</v>
      </c>
      <c r="I252" s="139">
        <f>SUM(I242:I246)</f>
        <v>0</v>
      </c>
      <c r="J252" s="139">
        <f>SUM(J242:J246)</f>
        <v>0</v>
      </c>
      <c r="K252" s="504">
        <f>SUM(K242:K246)</f>
        <v>11</v>
      </c>
      <c r="O252" s="184"/>
      <c r="P252" s="184"/>
    </row>
    <row r="253" spans="1:16384" ht="26.25" customHeight="1" thickBot="1" x14ac:dyDescent="0.25">
      <c r="A253" s="123"/>
      <c r="B253" s="119" t="s">
        <v>281</v>
      </c>
      <c r="C253" s="119"/>
      <c r="D253" s="478">
        <f t="shared" ref="D253:K253" si="23">D17+D38+D56+D77+D97+D138+D159+D206+D220+D252+D110+D240</f>
        <v>53</v>
      </c>
      <c r="E253" s="478">
        <f t="shared" si="23"/>
        <v>176</v>
      </c>
      <c r="F253" s="478">
        <f t="shared" si="23"/>
        <v>219</v>
      </c>
      <c r="G253" s="478">
        <f t="shared" si="23"/>
        <v>69</v>
      </c>
      <c r="H253" s="478">
        <f t="shared" si="23"/>
        <v>12</v>
      </c>
      <c r="I253" s="478">
        <f t="shared" si="23"/>
        <v>67</v>
      </c>
      <c r="J253" s="478">
        <f t="shared" si="23"/>
        <v>22</v>
      </c>
      <c r="K253" s="505">
        <f t="shared" si="23"/>
        <v>611</v>
      </c>
    </row>
    <row r="261" spans="9:9" ht="12.75" customHeight="1" thickBot="1" x14ac:dyDescent="0.25">
      <c r="I261" s="94"/>
    </row>
    <row r="262" spans="9:9" ht="12.75" customHeight="1" thickTop="1" x14ac:dyDescent="0.2"/>
  </sheetData>
  <mergeCells count="16">
    <mergeCell ref="A1:K1"/>
    <mergeCell ref="B2:B3"/>
    <mergeCell ref="D2:J2"/>
    <mergeCell ref="K2:K3"/>
    <mergeCell ref="A4:K4"/>
    <mergeCell ref="A18:K18"/>
    <mergeCell ref="A39:K39"/>
    <mergeCell ref="A57:K57"/>
    <mergeCell ref="A78:K78"/>
    <mergeCell ref="A98:K98"/>
    <mergeCell ref="A241:K241"/>
    <mergeCell ref="A111:K111"/>
    <mergeCell ref="A139:K139"/>
    <mergeCell ref="A160:K160"/>
    <mergeCell ref="A207:K207"/>
    <mergeCell ref="A221:K221"/>
  </mergeCells>
  <pageMargins left="0.39375000000000004" right="0.39375000000000004" top="0.39375000000000004" bottom="0.39375000000000004" header="0.51180599999999998" footer="0.51180599999999998"/>
  <pageSetup paperSize="9" scale="92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18"/>
  <sheetViews>
    <sheetView zoomScale="140" zoomScaleNormal="140" workbookViewId="0">
      <pane ySplit="3" topLeftCell="A209" activePane="bottomLeft" state="frozen"/>
      <selection pane="bottomLeft" activeCell="L1" sqref="L1:T1048576"/>
    </sheetView>
  </sheetViews>
  <sheetFormatPr defaultRowHeight="12.75" customHeight="1" x14ac:dyDescent="0.2"/>
  <cols>
    <col min="1" max="1" width="5.42578125" style="87" customWidth="1"/>
    <col min="2" max="2" width="30" style="87" customWidth="1"/>
    <col min="3" max="3" width="26.85546875" style="87" customWidth="1"/>
    <col min="4" max="4" width="5.85546875" style="93" customWidth="1"/>
    <col min="5" max="5" width="6.5703125" style="87" customWidth="1"/>
    <col min="6" max="6" width="5.7109375" style="87" customWidth="1"/>
    <col min="7" max="7" width="6" style="87" customWidth="1"/>
    <col min="8" max="8" width="4.7109375" style="87" customWidth="1"/>
    <col min="9" max="10" width="4.85546875" style="87" customWidth="1"/>
    <col min="11" max="11" width="6.85546875" style="104" customWidth="1"/>
    <col min="12" max="37" width="9.140625" style="48" customWidth="1"/>
    <col min="38" max="258" width="9.140625" style="2" customWidth="1"/>
  </cols>
  <sheetData>
    <row r="1" spans="1:258" s="17" customFormat="1" ht="44.25" customHeight="1" x14ac:dyDescent="0.3">
      <c r="A1" s="682" t="s">
        <v>576</v>
      </c>
      <c r="B1" s="682"/>
      <c r="C1" s="682"/>
      <c r="D1" s="682"/>
      <c r="E1" s="682"/>
      <c r="F1" s="682"/>
      <c r="G1" s="682"/>
      <c r="H1" s="682"/>
      <c r="I1" s="682"/>
      <c r="J1" s="682"/>
      <c r="K1" s="68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</row>
    <row r="2" spans="1:258" ht="21" customHeight="1" x14ac:dyDescent="0.2">
      <c r="A2" s="495" t="s">
        <v>213</v>
      </c>
      <c r="B2" s="684" t="s">
        <v>214</v>
      </c>
      <c r="C2" s="495" t="s">
        <v>255</v>
      </c>
      <c r="D2" s="684" t="s">
        <v>4</v>
      </c>
      <c r="E2" s="684"/>
      <c r="F2" s="684"/>
      <c r="G2" s="684"/>
      <c r="H2" s="684"/>
      <c r="I2" s="684"/>
      <c r="J2" s="684"/>
      <c r="K2" s="685" t="s">
        <v>215</v>
      </c>
    </row>
    <row r="3" spans="1:258" ht="30" customHeight="1" x14ac:dyDescent="0.2">
      <c r="A3" s="495" t="s">
        <v>216</v>
      </c>
      <c r="B3" s="684"/>
      <c r="C3" s="495"/>
      <c r="D3" s="495">
        <v>1</v>
      </c>
      <c r="E3" s="495">
        <v>2</v>
      </c>
      <c r="F3" s="495">
        <v>3</v>
      </c>
      <c r="G3" s="495">
        <v>4</v>
      </c>
      <c r="H3" s="495" t="s">
        <v>217</v>
      </c>
      <c r="I3" s="495" t="s">
        <v>5</v>
      </c>
      <c r="J3" s="495" t="s">
        <v>6</v>
      </c>
      <c r="K3" s="685"/>
    </row>
    <row r="4" spans="1:258" ht="36.75" customHeight="1" x14ac:dyDescent="0.2">
      <c r="A4" s="670" t="s">
        <v>282</v>
      </c>
      <c r="B4" s="670"/>
      <c r="C4" s="670"/>
      <c r="D4" s="670"/>
      <c r="E4" s="670"/>
      <c r="F4" s="670"/>
      <c r="G4" s="670"/>
      <c r="H4" s="670"/>
      <c r="I4" s="670"/>
      <c r="J4" s="670"/>
      <c r="K4" s="678"/>
    </row>
    <row r="5" spans="1:258" ht="20.25" customHeight="1" thickBot="1" x14ac:dyDescent="0.3">
      <c r="A5" s="130">
        <v>1</v>
      </c>
      <c r="B5" s="168" t="s">
        <v>231</v>
      </c>
      <c r="C5" s="168" t="s">
        <v>662</v>
      </c>
      <c r="D5" s="130"/>
      <c r="E5" s="130">
        <v>1</v>
      </c>
      <c r="F5" s="130"/>
      <c r="G5" s="130"/>
      <c r="H5" s="130"/>
      <c r="I5" s="130"/>
      <c r="J5" s="130"/>
      <c r="K5" s="131">
        <f t="shared" ref="K5:K33" si="0">SUM(D5:J5)</f>
        <v>1</v>
      </c>
    </row>
    <row r="6" spans="1:258" s="4" customFormat="1" ht="15" customHeight="1" thickBot="1" x14ac:dyDescent="0.3">
      <c r="A6" s="130">
        <v>2</v>
      </c>
      <c r="B6" s="168" t="s">
        <v>406</v>
      </c>
      <c r="C6" s="168" t="s">
        <v>698</v>
      </c>
      <c r="D6" s="130"/>
      <c r="E6" s="130"/>
      <c r="F6" s="130">
        <v>1</v>
      </c>
      <c r="G6" s="130"/>
      <c r="H6" s="130"/>
      <c r="I6" s="130"/>
      <c r="J6" s="130"/>
      <c r="K6" s="131">
        <f t="shared" si="0"/>
        <v>1</v>
      </c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</row>
    <row r="7" spans="1:258" s="4" customFormat="1" ht="15" customHeight="1" thickBot="1" x14ac:dyDescent="0.3">
      <c r="A7" s="130">
        <v>3</v>
      </c>
      <c r="B7" s="168" t="s">
        <v>219</v>
      </c>
      <c r="C7" s="186" t="s">
        <v>1248</v>
      </c>
      <c r="D7" s="130">
        <v>3</v>
      </c>
      <c r="E7" s="130">
        <v>2</v>
      </c>
      <c r="F7" s="130">
        <v>2</v>
      </c>
      <c r="G7" s="130">
        <v>3</v>
      </c>
      <c r="H7" s="130"/>
      <c r="I7" s="130"/>
      <c r="J7" s="130"/>
      <c r="K7" s="131">
        <f t="shared" si="0"/>
        <v>10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</row>
    <row r="8" spans="1:258" s="4" customFormat="1" ht="15" customHeight="1" thickBot="1" x14ac:dyDescent="0.3">
      <c r="A8" s="130">
        <v>4</v>
      </c>
      <c r="B8" s="168" t="s">
        <v>839</v>
      </c>
      <c r="C8" s="186" t="s">
        <v>840</v>
      </c>
      <c r="D8" s="130"/>
      <c r="E8" s="130"/>
      <c r="F8" s="130"/>
      <c r="G8" s="130"/>
      <c r="H8" s="130"/>
      <c r="I8" s="130">
        <v>1</v>
      </c>
      <c r="J8" s="130"/>
      <c r="K8" s="131">
        <f t="shared" si="0"/>
        <v>1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</row>
    <row r="9" spans="1:258" s="4" customFormat="1" ht="15" customHeight="1" thickBot="1" x14ac:dyDescent="0.3">
      <c r="A9" s="130">
        <v>5</v>
      </c>
      <c r="B9" s="168" t="s">
        <v>841</v>
      </c>
      <c r="C9" s="186" t="s">
        <v>842</v>
      </c>
      <c r="D9" s="130"/>
      <c r="E9" s="130"/>
      <c r="F9" s="130"/>
      <c r="G9" s="130"/>
      <c r="H9" s="130"/>
      <c r="I9" s="130">
        <v>1</v>
      </c>
      <c r="J9" s="130"/>
      <c r="K9" s="131">
        <f t="shared" si="0"/>
        <v>1</v>
      </c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</row>
    <row r="10" spans="1:258" s="4" customFormat="1" ht="15" customHeight="1" thickBot="1" x14ac:dyDescent="0.3">
      <c r="A10" s="130">
        <v>6</v>
      </c>
      <c r="B10" s="168" t="s">
        <v>283</v>
      </c>
      <c r="C10" s="186" t="s">
        <v>843</v>
      </c>
      <c r="D10" s="130"/>
      <c r="E10" s="130"/>
      <c r="F10" s="130"/>
      <c r="G10" s="130"/>
      <c r="H10" s="130"/>
      <c r="I10" s="130">
        <v>1</v>
      </c>
      <c r="J10" s="130"/>
      <c r="K10" s="131">
        <f t="shared" si="0"/>
        <v>1</v>
      </c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</row>
    <row r="11" spans="1:258" s="4" customFormat="1" ht="34.5" customHeight="1" thickBot="1" x14ac:dyDescent="0.3">
      <c r="A11" s="130">
        <v>7</v>
      </c>
      <c r="B11" s="186" t="s">
        <v>257</v>
      </c>
      <c r="C11" s="187" t="s">
        <v>639</v>
      </c>
      <c r="D11" s="130"/>
      <c r="E11" s="130">
        <v>2</v>
      </c>
      <c r="F11" s="130">
        <v>3</v>
      </c>
      <c r="G11" s="130">
        <v>1</v>
      </c>
      <c r="H11" s="130"/>
      <c r="I11" s="130"/>
      <c r="J11" s="130">
        <v>4</v>
      </c>
      <c r="K11" s="131">
        <f t="shared" si="0"/>
        <v>10</v>
      </c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</row>
    <row r="12" spans="1:258" s="4" customFormat="1" ht="20.25" customHeight="1" thickBot="1" x14ac:dyDescent="0.3">
      <c r="A12" s="130">
        <v>8</v>
      </c>
      <c r="B12" s="129" t="s">
        <v>239</v>
      </c>
      <c r="C12" s="129" t="s">
        <v>601</v>
      </c>
      <c r="D12" s="130">
        <v>3</v>
      </c>
      <c r="E12" s="130">
        <v>2</v>
      </c>
      <c r="F12" s="130">
        <v>2</v>
      </c>
      <c r="G12" s="130">
        <v>3</v>
      </c>
      <c r="H12" s="130"/>
      <c r="I12" s="130"/>
      <c r="J12" s="130"/>
      <c r="K12" s="131">
        <f t="shared" si="0"/>
        <v>10</v>
      </c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</row>
    <row r="13" spans="1:258" s="4" customFormat="1" ht="19.5" customHeight="1" thickBot="1" x14ac:dyDescent="0.3">
      <c r="A13" s="130">
        <v>9</v>
      </c>
      <c r="B13" s="129" t="s">
        <v>249</v>
      </c>
      <c r="C13" s="129" t="s">
        <v>622</v>
      </c>
      <c r="D13" s="130">
        <v>2</v>
      </c>
      <c r="E13" s="130">
        <v>2</v>
      </c>
      <c r="F13" s="130">
        <v>3</v>
      </c>
      <c r="G13" s="130">
        <v>4</v>
      </c>
      <c r="H13" s="130"/>
      <c r="I13" s="130">
        <v>3</v>
      </c>
      <c r="J13" s="130"/>
      <c r="K13" s="131">
        <f t="shared" si="0"/>
        <v>14</v>
      </c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</row>
    <row r="14" spans="1:258" s="4" customFormat="1" ht="28.5" customHeight="1" thickBot="1" x14ac:dyDescent="0.3">
      <c r="A14" s="130">
        <v>10</v>
      </c>
      <c r="B14" s="129" t="s">
        <v>557</v>
      </c>
      <c r="C14" s="168" t="s">
        <v>857</v>
      </c>
      <c r="D14" s="130"/>
      <c r="E14" s="130">
        <v>1</v>
      </c>
      <c r="F14" s="130"/>
      <c r="G14" s="130"/>
      <c r="H14" s="130"/>
      <c r="I14" s="130"/>
      <c r="J14" s="130"/>
      <c r="K14" s="131">
        <f t="shared" si="0"/>
        <v>1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</row>
    <row r="15" spans="1:258" s="4" customFormat="1" ht="25.5" customHeight="1" thickBot="1" x14ac:dyDescent="0.3">
      <c r="A15" s="130">
        <v>11</v>
      </c>
      <c r="B15" s="129" t="s">
        <v>858</v>
      </c>
      <c r="C15" s="168" t="s">
        <v>859</v>
      </c>
      <c r="D15" s="130"/>
      <c r="E15" s="130">
        <v>1</v>
      </c>
      <c r="F15" s="130"/>
      <c r="G15" s="130"/>
      <c r="H15" s="130"/>
      <c r="I15" s="130"/>
      <c r="J15" s="130"/>
      <c r="K15" s="131">
        <f t="shared" si="0"/>
        <v>1</v>
      </c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</row>
    <row r="16" spans="1:258" s="4" customFormat="1" ht="25.5" customHeight="1" thickBot="1" x14ac:dyDescent="0.3">
      <c r="A16" s="130">
        <v>12</v>
      </c>
      <c r="B16" s="129" t="s">
        <v>860</v>
      </c>
      <c r="C16" s="168" t="s">
        <v>861</v>
      </c>
      <c r="D16" s="130"/>
      <c r="E16" s="130"/>
      <c r="F16" s="130">
        <v>3</v>
      </c>
      <c r="G16" s="130"/>
      <c r="H16" s="130"/>
      <c r="I16" s="130"/>
      <c r="J16" s="130"/>
      <c r="K16" s="131">
        <f t="shared" si="0"/>
        <v>3</v>
      </c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</row>
    <row r="17" spans="1:258" s="4" customFormat="1" ht="25.5" customHeight="1" thickBot="1" x14ac:dyDescent="0.3">
      <c r="A17" s="130">
        <v>13</v>
      </c>
      <c r="B17" s="129" t="s">
        <v>550</v>
      </c>
      <c r="C17" s="168" t="s">
        <v>863</v>
      </c>
      <c r="D17" s="130"/>
      <c r="E17" s="130"/>
      <c r="F17" s="130">
        <v>1</v>
      </c>
      <c r="G17" s="130"/>
      <c r="H17" s="130"/>
      <c r="I17" s="130"/>
      <c r="J17" s="130"/>
      <c r="K17" s="131">
        <f t="shared" si="0"/>
        <v>1</v>
      </c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</row>
    <row r="18" spans="1:258" s="4" customFormat="1" ht="25.5" customHeight="1" thickBot="1" x14ac:dyDescent="0.3">
      <c r="A18" s="130">
        <v>14</v>
      </c>
      <c r="B18" s="129" t="s">
        <v>809</v>
      </c>
      <c r="C18" s="168" t="s">
        <v>862</v>
      </c>
      <c r="D18" s="130"/>
      <c r="E18" s="130"/>
      <c r="F18" s="130">
        <v>1</v>
      </c>
      <c r="G18" s="130"/>
      <c r="H18" s="130"/>
      <c r="I18" s="130"/>
      <c r="J18" s="130"/>
      <c r="K18" s="131">
        <f t="shared" si="0"/>
        <v>1</v>
      </c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</row>
    <row r="19" spans="1:258" s="4" customFormat="1" ht="18.75" customHeight="1" thickBot="1" x14ac:dyDescent="0.3">
      <c r="A19" s="130">
        <v>15</v>
      </c>
      <c r="B19" s="129" t="s">
        <v>223</v>
      </c>
      <c r="C19" s="129" t="s">
        <v>644</v>
      </c>
      <c r="D19" s="130"/>
      <c r="E19" s="130"/>
      <c r="F19" s="130"/>
      <c r="G19" s="130"/>
      <c r="H19" s="130"/>
      <c r="I19" s="130"/>
      <c r="J19" s="130">
        <v>1</v>
      </c>
      <c r="K19" s="131">
        <f t="shared" si="0"/>
        <v>1</v>
      </c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</row>
    <row r="20" spans="1:258" s="4" customFormat="1" ht="18.75" customHeight="1" thickBot="1" x14ac:dyDescent="0.3">
      <c r="A20" s="130">
        <v>16</v>
      </c>
      <c r="B20" s="129" t="s">
        <v>229</v>
      </c>
      <c r="C20" s="129" t="s">
        <v>638</v>
      </c>
      <c r="D20" s="130">
        <v>3</v>
      </c>
      <c r="E20" s="130">
        <v>2</v>
      </c>
      <c r="F20" s="130">
        <v>2</v>
      </c>
      <c r="G20" s="130"/>
      <c r="H20" s="130"/>
      <c r="I20" s="130">
        <v>1</v>
      </c>
      <c r="J20" s="130"/>
      <c r="K20" s="131">
        <f t="shared" si="0"/>
        <v>8</v>
      </c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</row>
    <row r="21" spans="1:258" s="4" customFormat="1" ht="19.5" customHeight="1" thickBot="1" x14ac:dyDescent="0.3">
      <c r="A21" s="130">
        <v>17</v>
      </c>
      <c r="B21" s="168" t="s">
        <v>393</v>
      </c>
      <c r="C21" s="168" t="s">
        <v>590</v>
      </c>
      <c r="D21" s="130">
        <v>2</v>
      </c>
      <c r="E21" s="130">
        <v>2</v>
      </c>
      <c r="F21" s="130">
        <v>2</v>
      </c>
      <c r="G21" s="130"/>
      <c r="H21" s="130"/>
      <c r="I21" s="130"/>
      <c r="J21" s="130"/>
      <c r="K21" s="131">
        <f t="shared" si="0"/>
        <v>6</v>
      </c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</row>
    <row r="22" spans="1:258" ht="19.5" customHeight="1" thickBot="1" x14ac:dyDescent="0.3">
      <c r="A22" s="130">
        <v>18</v>
      </c>
      <c r="B22" s="168" t="s">
        <v>261</v>
      </c>
      <c r="C22" s="168" t="s">
        <v>656</v>
      </c>
      <c r="D22" s="130"/>
      <c r="E22" s="130"/>
      <c r="F22" s="130">
        <v>1</v>
      </c>
      <c r="G22" s="130">
        <v>1</v>
      </c>
      <c r="H22" s="130"/>
      <c r="I22" s="130"/>
      <c r="J22" s="130"/>
      <c r="K22" s="131">
        <f t="shared" si="0"/>
        <v>2</v>
      </c>
    </row>
    <row r="23" spans="1:258" ht="12.75" customHeight="1" thickBot="1" x14ac:dyDescent="0.3">
      <c r="A23" s="130">
        <v>19</v>
      </c>
      <c r="B23" s="168" t="s">
        <v>345</v>
      </c>
      <c r="C23" s="168" t="s">
        <v>623</v>
      </c>
      <c r="D23" s="130">
        <v>3</v>
      </c>
      <c r="E23" s="130">
        <v>2</v>
      </c>
      <c r="F23" s="130">
        <v>2</v>
      </c>
      <c r="G23" s="130">
        <v>4</v>
      </c>
      <c r="H23" s="130"/>
      <c r="I23" s="130"/>
      <c r="J23" s="130"/>
      <c r="K23" s="131">
        <f t="shared" si="0"/>
        <v>11</v>
      </c>
    </row>
    <row r="24" spans="1:258" s="4" customFormat="1" ht="20.25" customHeight="1" thickBot="1" x14ac:dyDescent="0.3">
      <c r="A24" s="130">
        <v>20</v>
      </c>
      <c r="B24" s="129" t="s">
        <v>424</v>
      </c>
      <c r="C24" s="129" t="s">
        <v>690</v>
      </c>
      <c r="D24" s="130">
        <v>3</v>
      </c>
      <c r="E24" s="130">
        <v>2</v>
      </c>
      <c r="F24" s="130">
        <v>2</v>
      </c>
      <c r="G24" s="130">
        <v>3</v>
      </c>
      <c r="H24" s="130"/>
      <c r="I24" s="130"/>
      <c r="J24" s="130"/>
      <c r="K24" s="131">
        <f t="shared" si="0"/>
        <v>10</v>
      </c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</row>
    <row r="25" spans="1:258" s="4" customFormat="1" ht="16.5" customHeight="1" thickBot="1" x14ac:dyDescent="0.3">
      <c r="A25" s="130">
        <v>21</v>
      </c>
      <c r="B25" s="168" t="s">
        <v>250</v>
      </c>
      <c r="C25" s="168" t="s">
        <v>699</v>
      </c>
      <c r="D25" s="130">
        <v>7</v>
      </c>
      <c r="E25" s="130">
        <v>3</v>
      </c>
      <c r="F25" s="130">
        <v>3</v>
      </c>
      <c r="G25" s="130">
        <v>3</v>
      </c>
      <c r="H25" s="130"/>
      <c r="I25" s="130">
        <v>1</v>
      </c>
      <c r="J25" s="130">
        <v>1</v>
      </c>
      <c r="K25" s="131">
        <f t="shared" si="0"/>
        <v>18</v>
      </c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</row>
    <row r="26" spans="1:258" s="4" customFormat="1" ht="18" customHeight="1" thickBot="1" x14ac:dyDescent="0.3">
      <c r="A26" s="130">
        <v>22</v>
      </c>
      <c r="B26" s="129" t="s">
        <v>160</v>
      </c>
      <c r="C26" s="129" t="s">
        <v>640</v>
      </c>
      <c r="D26" s="130">
        <v>1</v>
      </c>
      <c r="E26" s="130"/>
      <c r="F26" s="130">
        <v>3</v>
      </c>
      <c r="G26" s="130"/>
      <c r="H26" s="130"/>
      <c r="I26" s="130"/>
      <c r="J26" s="130"/>
      <c r="K26" s="131">
        <f t="shared" si="0"/>
        <v>4</v>
      </c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</row>
    <row r="27" spans="1:258" s="4" customFormat="1" ht="18" customHeight="1" thickBot="1" x14ac:dyDescent="0.3">
      <c r="A27" s="130">
        <v>23</v>
      </c>
      <c r="B27" s="129" t="s">
        <v>864</v>
      </c>
      <c r="C27" s="129" t="s">
        <v>865</v>
      </c>
      <c r="D27" s="130"/>
      <c r="E27" s="130"/>
      <c r="F27" s="130"/>
      <c r="G27" s="130">
        <v>1</v>
      </c>
      <c r="H27" s="130"/>
      <c r="I27" s="130"/>
      <c r="J27" s="130"/>
      <c r="K27" s="131">
        <f t="shared" si="0"/>
        <v>1</v>
      </c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</row>
    <row r="28" spans="1:258" s="4" customFormat="1" ht="18" customHeight="1" thickBot="1" x14ac:dyDescent="0.3">
      <c r="A28" s="130">
        <v>24</v>
      </c>
      <c r="B28" s="129" t="s">
        <v>289</v>
      </c>
      <c r="C28" s="168" t="s">
        <v>624</v>
      </c>
      <c r="D28" s="130">
        <v>2</v>
      </c>
      <c r="E28" s="130"/>
      <c r="F28" s="130"/>
      <c r="G28" s="130"/>
      <c r="H28" s="130"/>
      <c r="I28" s="130"/>
      <c r="J28" s="130"/>
      <c r="K28" s="131">
        <f t="shared" si="0"/>
        <v>2</v>
      </c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</row>
    <row r="29" spans="1:258" s="4" customFormat="1" ht="18" customHeight="1" thickBot="1" x14ac:dyDescent="0.3">
      <c r="A29" s="130">
        <v>25</v>
      </c>
      <c r="B29" s="129" t="s">
        <v>349</v>
      </c>
      <c r="C29" s="129" t="s">
        <v>625</v>
      </c>
      <c r="D29" s="130"/>
      <c r="E29" s="130"/>
      <c r="F29" s="130">
        <v>2</v>
      </c>
      <c r="G29" s="130">
        <v>2</v>
      </c>
      <c r="H29" s="130"/>
      <c r="I29" s="130"/>
      <c r="J29" s="130"/>
      <c r="K29" s="131">
        <f t="shared" si="0"/>
        <v>4</v>
      </c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</row>
    <row r="30" spans="1:258" s="4" customFormat="1" ht="18" customHeight="1" thickBot="1" x14ac:dyDescent="0.3">
      <c r="A30" s="130">
        <v>26</v>
      </c>
      <c r="B30" s="168" t="s">
        <v>583</v>
      </c>
      <c r="C30" s="168"/>
      <c r="D30" s="130"/>
      <c r="E30" s="130">
        <v>1</v>
      </c>
      <c r="F30" s="130"/>
      <c r="G30" s="130"/>
      <c r="H30" s="130"/>
      <c r="I30" s="130"/>
      <c r="J30" s="130"/>
      <c r="K30" s="131">
        <f t="shared" si="0"/>
        <v>1</v>
      </c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</row>
    <row r="31" spans="1:258" s="4" customFormat="1" ht="18" customHeight="1" thickBot="1" x14ac:dyDescent="0.3">
      <c r="A31" s="130">
        <v>27</v>
      </c>
      <c r="B31" s="129" t="s">
        <v>413</v>
      </c>
      <c r="C31" s="129" t="s">
        <v>591</v>
      </c>
      <c r="D31" s="130"/>
      <c r="E31" s="130"/>
      <c r="F31" s="130">
        <v>1</v>
      </c>
      <c r="G31" s="130">
        <v>1</v>
      </c>
      <c r="H31" s="130"/>
      <c r="I31" s="130"/>
      <c r="J31" s="130">
        <v>1</v>
      </c>
      <c r="K31" s="131">
        <f t="shared" si="0"/>
        <v>3</v>
      </c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</row>
    <row r="32" spans="1:258" s="4" customFormat="1" ht="15.75" customHeight="1" thickBot="1" x14ac:dyDescent="0.3">
      <c r="A32" s="130">
        <v>28</v>
      </c>
      <c r="B32" s="168" t="s">
        <v>237</v>
      </c>
      <c r="C32" s="168" t="s">
        <v>647</v>
      </c>
      <c r="D32" s="130">
        <v>1</v>
      </c>
      <c r="E32" s="130"/>
      <c r="F32" s="130">
        <v>1</v>
      </c>
      <c r="G32" s="130"/>
      <c r="H32" s="130"/>
      <c r="I32" s="130"/>
      <c r="J32" s="130"/>
      <c r="K32" s="131">
        <f t="shared" si="0"/>
        <v>2</v>
      </c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</row>
    <row r="33" spans="1:258" s="4" customFormat="1" ht="16.5" customHeight="1" thickBot="1" x14ac:dyDescent="0.3">
      <c r="A33" s="130">
        <v>29</v>
      </c>
      <c r="B33" s="129" t="s">
        <v>260</v>
      </c>
      <c r="C33" s="129" t="s">
        <v>681</v>
      </c>
      <c r="D33" s="130"/>
      <c r="E33" s="130">
        <v>1</v>
      </c>
      <c r="F33" s="130">
        <v>2</v>
      </c>
      <c r="G33" s="130"/>
      <c r="H33" s="130"/>
      <c r="I33" s="130"/>
      <c r="J33" s="130"/>
      <c r="K33" s="131">
        <f t="shared" si="0"/>
        <v>3</v>
      </c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</row>
    <row r="34" spans="1:258" ht="21" customHeight="1" thickBot="1" x14ac:dyDescent="0.4">
      <c r="A34" s="130"/>
      <c r="B34" s="488" t="s">
        <v>224</v>
      </c>
      <c r="C34" s="488"/>
      <c r="D34" s="132">
        <f t="shared" ref="D34:K34" si="1">SUM(D5:D33)</f>
        <v>30</v>
      </c>
      <c r="E34" s="132">
        <f t="shared" si="1"/>
        <v>24</v>
      </c>
      <c r="F34" s="132">
        <f t="shared" si="1"/>
        <v>37</v>
      </c>
      <c r="G34" s="132">
        <f t="shared" si="1"/>
        <v>26</v>
      </c>
      <c r="H34" s="132">
        <f t="shared" si="1"/>
        <v>0</v>
      </c>
      <c r="I34" s="132">
        <f t="shared" si="1"/>
        <v>8</v>
      </c>
      <c r="J34" s="132">
        <f t="shared" si="1"/>
        <v>7</v>
      </c>
      <c r="K34" s="501">
        <f t="shared" si="1"/>
        <v>132</v>
      </c>
    </row>
    <row r="35" spans="1:258" ht="24.4" customHeight="1" x14ac:dyDescent="0.2">
      <c r="A35" s="670" t="s">
        <v>284</v>
      </c>
      <c r="B35" s="670"/>
      <c r="C35" s="670"/>
      <c r="D35" s="670"/>
      <c r="E35" s="670"/>
      <c r="F35" s="670"/>
      <c r="G35" s="670"/>
      <c r="H35" s="670"/>
      <c r="I35" s="670"/>
      <c r="J35" s="670"/>
      <c r="K35" s="678"/>
    </row>
    <row r="36" spans="1:258" ht="26.25" customHeight="1" thickBot="1" x14ac:dyDescent="0.25">
      <c r="A36" s="130">
        <v>1</v>
      </c>
      <c r="B36" s="129" t="s">
        <v>577</v>
      </c>
      <c r="C36" s="187"/>
      <c r="D36" s="130"/>
      <c r="E36" s="130">
        <v>1</v>
      </c>
      <c r="F36" s="130">
        <v>1</v>
      </c>
      <c r="G36" s="130"/>
      <c r="H36" s="130"/>
      <c r="I36" s="130"/>
      <c r="J36" s="130"/>
      <c r="K36" s="133">
        <f t="shared" ref="K36:K64" si="2">SUM(D36:J36)</f>
        <v>2</v>
      </c>
    </row>
    <row r="37" spans="1:258" ht="28.5" customHeight="1" thickBot="1" x14ac:dyDescent="0.25">
      <c r="A37" s="130">
        <v>2</v>
      </c>
      <c r="B37" s="186" t="s">
        <v>558</v>
      </c>
      <c r="C37" s="187" t="s">
        <v>675</v>
      </c>
      <c r="D37" s="130"/>
      <c r="E37" s="130">
        <v>1</v>
      </c>
      <c r="F37" s="130"/>
      <c r="G37" s="130"/>
      <c r="H37" s="130"/>
      <c r="I37" s="130"/>
      <c r="J37" s="130"/>
      <c r="K37" s="133">
        <f t="shared" si="2"/>
        <v>1</v>
      </c>
    </row>
    <row r="38" spans="1:258" s="4" customFormat="1" ht="30.75" customHeight="1" thickBot="1" x14ac:dyDescent="0.25">
      <c r="A38" s="130">
        <v>3</v>
      </c>
      <c r="B38" s="129" t="s">
        <v>169</v>
      </c>
      <c r="C38" s="129" t="s">
        <v>630</v>
      </c>
      <c r="D38" s="130"/>
      <c r="E38" s="130"/>
      <c r="F38" s="130"/>
      <c r="G38" s="130"/>
      <c r="H38" s="130"/>
      <c r="I38" s="130">
        <v>1</v>
      </c>
      <c r="J38" s="130"/>
      <c r="K38" s="133">
        <f t="shared" si="2"/>
        <v>1</v>
      </c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</row>
    <row r="39" spans="1:258" s="4" customFormat="1" ht="30.75" customHeight="1" thickBot="1" x14ac:dyDescent="0.25">
      <c r="A39" s="130">
        <v>4</v>
      </c>
      <c r="B39" s="176" t="s">
        <v>813</v>
      </c>
      <c r="C39" s="129" t="s">
        <v>818</v>
      </c>
      <c r="D39" s="130">
        <v>1</v>
      </c>
      <c r="E39" s="130"/>
      <c r="F39" s="130"/>
      <c r="G39" s="130"/>
      <c r="H39" s="130"/>
      <c r="I39" s="130"/>
      <c r="J39" s="130"/>
      <c r="K39" s="133">
        <f t="shared" si="2"/>
        <v>1</v>
      </c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</row>
    <row r="40" spans="1:258" s="4" customFormat="1" ht="30.75" customHeight="1" thickBot="1" x14ac:dyDescent="0.25">
      <c r="A40" s="130">
        <v>5</v>
      </c>
      <c r="B40" s="176" t="s">
        <v>813</v>
      </c>
      <c r="C40" s="129" t="s">
        <v>816</v>
      </c>
      <c r="D40" s="130">
        <v>1</v>
      </c>
      <c r="E40" s="130"/>
      <c r="F40" s="130"/>
      <c r="G40" s="130"/>
      <c r="H40" s="130"/>
      <c r="I40" s="130"/>
      <c r="J40" s="130"/>
      <c r="K40" s="133">
        <f t="shared" si="2"/>
        <v>1</v>
      </c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</row>
    <row r="41" spans="1:258" s="4" customFormat="1" ht="30.75" customHeight="1" thickBot="1" x14ac:dyDescent="0.25">
      <c r="A41" s="130">
        <v>6</v>
      </c>
      <c r="B41" s="176" t="s">
        <v>813</v>
      </c>
      <c r="C41" s="129" t="s">
        <v>817</v>
      </c>
      <c r="D41" s="130">
        <v>1</v>
      </c>
      <c r="E41" s="130"/>
      <c r="F41" s="130"/>
      <c r="G41" s="130"/>
      <c r="H41" s="130"/>
      <c r="I41" s="130"/>
      <c r="J41" s="130"/>
      <c r="K41" s="133">
        <f t="shared" si="2"/>
        <v>1</v>
      </c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</row>
    <row r="42" spans="1:258" s="4" customFormat="1" ht="30.75" customHeight="1" thickBot="1" x14ac:dyDescent="0.25">
      <c r="A42" s="130">
        <v>7</v>
      </c>
      <c r="B42" s="176" t="s">
        <v>814</v>
      </c>
      <c r="C42" s="129" t="s">
        <v>815</v>
      </c>
      <c r="D42" s="130">
        <v>1</v>
      </c>
      <c r="E42" s="130"/>
      <c r="F42" s="130"/>
      <c r="G42" s="130"/>
      <c r="H42" s="130"/>
      <c r="I42" s="130"/>
      <c r="J42" s="130"/>
      <c r="K42" s="133">
        <f t="shared" si="2"/>
        <v>1</v>
      </c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</row>
    <row r="43" spans="1:258" ht="30.75" customHeight="1" thickBot="1" x14ac:dyDescent="0.25">
      <c r="A43" s="130">
        <v>8</v>
      </c>
      <c r="B43" s="129" t="s">
        <v>447</v>
      </c>
      <c r="C43" s="174" t="s">
        <v>634</v>
      </c>
      <c r="D43" s="130"/>
      <c r="E43" s="130">
        <v>1</v>
      </c>
      <c r="F43" s="130">
        <v>3</v>
      </c>
      <c r="G43" s="130"/>
      <c r="H43" s="130"/>
      <c r="I43" s="130"/>
      <c r="J43" s="130">
        <v>2</v>
      </c>
      <c r="K43" s="133">
        <f t="shared" si="2"/>
        <v>6</v>
      </c>
    </row>
    <row r="44" spans="1:258" s="4" customFormat="1" ht="30.75" customHeight="1" thickBot="1" x14ac:dyDescent="0.25">
      <c r="A44" s="130">
        <v>9</v>
      </c>
      <c r="B44" s="168" t="s">
        <v>237</v>
      </c>
      <c r="C44" s="168" t="s">
        <v>647</v>
      </c>
      <c r="D44" s="130">
        <v>1</v>
      </c>
      <c r="E44" s="130"/>
      <c r="F44" s="130"/>
      <c r="G44" s="130">
        <v>1</v>
      </c>
      <c r="H44" s="130"/>
      <c r="I44" s="130">
        <v>1</v>
      </c>
      <c r="J44" s="130"/>
      <c r="K44" s="133">
        <f t="shared" si="2"/>
        <v>3</v>
      </c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</row>
    <row r="45" spans="1:258" ht="19.5" customHeight="1" thickBot="1" x14ac:dyDescent="0.25">
      <c r="A45" s="130">
        <v>10</v>
      </c>
      <c r="B45" s="129" t="s">
        <v>260</v>
      </c>
      <c r="C45" s="129" t="s">
        <v>681</v>
      </c>
      <c r="D45" s="130"/>
      <c r="E45" s="130"/>
      <c r="F45" s="130">
        <v>3</v>
      </c>
      <c r="G45" s="130"/>
      <c r="H45" s="130"/>
      <c r="I45" s="130"/>
      <c r="J45" s="130"/>
      <c r="K45" s="133">
        <f t="shared" si="2"/>
        <v>3</v>
      </c>
    </row>
    <row r="46" spans="1:258" ht="18.75" customHeight="1" thickBot="1" x14ac:dyDescent="0.25">
      <c r="A46" s="130">
        <v>11</v>
      </c>
      <c r="B46" s="168" t="s">
        <v>250</v>
      </c>
      <c r="C46" s="168" t="s">
        <v>699</v>
      </c>
      <c r="D46" s="130"/>
      <c r="E46" s="130">
        <v>2</v>
      </c>
      <c r="F46" s="130">
        <v>3</v>
      </c>
      <c r="G46" s="130">
        <v>2</v>
      </c>
      <c r="H46" s="130"/>
      <c r="I46" s="130"/>
      <c r="J46" s="130"/>
      <c r="K46" s="133">
        <f t="shared" si="2"/>
        <v>7</v>
      </c>
    </row>
    <row r="47" spans="1:258" s="4" customFormat="1" ht="41.25" customHeight="1" thickBot="1" x14ac:dyDescent="0.3">
      <c r="A47" s="130">
        <v>12</v>
      </c>
      <c r="B47" s="168" t="s">
        <v>645</v>
      </c>
      <c r="C47" s="168" t="s">
        <v>646</v>
      </c>
      <c r="D47" s="135"/>
      <c r="E47" s="135"/>
      <c r="F47" s="135">
        <v>1</v>
      </c>
      <c r="G47" s="135"/>
      <c r="H47" s="135"/>
      <c r="I47" s="135"/>
      <c r="J47" s="135"/>
      <c r="K47" s="133">
        <f t="shared" si="2"/>
        <v>1</v>
      </c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</row>
    <row r="48" spans="1:258" ht="19.5" customHeight="1" thickBot="1" x14ac:dyDescent="0.25">
      <c r="A48" s="130">
        <v>13</v>
      </c>
      <c r="B48" s="168" t="s">
        <v>379</v>
      </c>
      <c r="C48" s="507" t="s">
        <v>668</v>
      </c>
      <c r="D48" s="134">
        <v>1</v>
      </c>
      <c r="E48" s="134"/>
      <c r="F48" s="134"/>
      <c r="G48" s="134"/>
      <c r="H48" s="134"/>
      <c r="I48" s="134"/>
      <c r="J48" s="134"/>
      <c r="K48" s="133">
        <f t="shared" si="2"/>
        <v>1</v>
      </c>
    </row>
    <row r="49" spans="1:258" s="4" customFormat="1" ht="30" customHeight="1" thickBot="1" x14ac:dyDescent="0.25">
      <c r="A49" s="130">
        <v>14</v>
      </c>
      <c r="B49" s="168" t="s">
        <v>310</v>
      </c>
      <c r="C49" s="177" t="s">
        <v>609</v>
      </c>
      <c r="D49" s="134"/>
      <c r="E49" s="134"/>
      <c r="F49" s="134"/>
      <c r="G49" s="134">
        <v>1</v>
      </c>
      <c r="H49" s="134"/>
      <c r="I49" s="134"/>
      <c r="J49" s="134"/>
      <c r="K49" s="133">
        <f t="shared" si="2"/>
        <v>1</v>
      </c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</row>
    <row r="50" spans="1:258" s="4" customFormat="1" ht="30" customHeight="1" thickBot="1" x14ac:dyDescent="0.25">
      <c r="A50" s="130">
        <v>15</v>
      </c>
      <c r="B50" s="168" t="s">
        <v>869</v>
      </c>
      <c r="C50" s="462" t="s">
        <v>870</v>
      </c>
      <c r="D50" s="134"/>
      <c r="E50" s="134"/>
      <c r="F50" s="134"/>
      <c r="G50" s="134">
        <v>1</v>
      </c>
      <c r="H50" s="134"/>
      <c r="I50" s="134"/>
      <c r="J50" s="134"/>
      <c r="K50" s="133">
        <f t="shared" si="2"/>
        <v>1</v>
      </c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</row>
    <row r="51" spans="1:258" s="4" customFormat="1" ht="30" customHeight="1" thickBot="1" x14ac:dyDescent="0.25">
      <c r="A51" s="130">
        <v>16</v>
      </c>
      <c r="B51" s="168" t="s">
        <v>559</v>
      </c>
      <c r="C51" s="462" t="s">
        <v>871</v>
      </c>
      <c r="D51" s="134"/>
      <c r="E51" s="134"/>
      <c r="F51" s="134"/>
      <c r="G51" s="134">
        <v>1</v>
      </c>
      <c r="H51" s="134"/>
      <c r="I51" s="134"/>
      <c r="J51" s="134"/>
      <c r="K51" s="133">
        <f t="shared" si="2"/>
        <v>1</v>
      </c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</row>
    <row r="52" spans="1:258" s="4" customFormat="1" ht="30" customHeight="1" thickBot="1" x14ac:dyDescent="0.25">
      <c r="A52" s="130">
        <v>17</v>
      </c>
      <c r="B52" s="168" t="s">
        <v>872</v>
      </c>
      <c r="C52" s="462" t="s">
        <v>873</v>
      </c>
      <c r="D52" s="134"/>
      <c r="E52" s="134"/>
      <c r="F52" s="134"/>
      <c r="G52" s="134">
        <v>1</v>
      </c>
      <c r="H52" s="134"/>
      <c r="I52" s="134"/>
      <c r="J52" s="134"/>
      <c r="K52" s="133">
        <f t="shared" si="2"/>
        <v>1</v>
      </c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</row>
    <row r="53" spans="1:258" s="4" customFormat="1" ht="30" customHeight="1" thickBot="1" x14ac:dyDescent="0.25">
      <c r="A53" s="130">
        <v>18</v>
      </c>
      <c r="B53" s="168" t="s">
        <v>874</v>
      </c>
      <c r="C53" s="462" t="s">
        <v>875</v>
      </c>
      <c r="D53" s="134"/>
      <c r="E53" s="134"/>
      <c r="F53" s="134"/>
      <c r="G53" s="134">
        <v>1</v>
      </c>
      <c r="H53" s="134"/>
      <c r="I53" s="134"/>
      <c r="J53" s="134"/>
      <c r="K53" s="133">
        <f t="shared" si="2"/>
        <v>1</v>
      </c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</row>
    <row r="54" spans="1:258" s="4" customFormat="1" ht="30" customHeight="1" thickBot="1" x14ac:dyDescent="0.25">
      <c r="A54" s="130">
        <v>19</v>
      </c>
      <c r="B54" s="168" t="s">
        <v>112</v>
      </c>
      <c r="C54" s="462" t="s">
        <v>876</v>
      </c>
      <c r="D54" s="134"/>
      <c r="E54" s="134"/>
      <c r="F54" s="134"/>
      <c r="G54" s="134">
        <v>1</v>
      </c>
      <c r="H54" s="134"/>
      <c r="I54" s="134"/>
      <c r="J54" s="134"/>
      <c r="K54" s="133">
        <f t="shared" si="2"/>
        <v>1</v>
      </c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</row>
    <row r="55" spans="1:258" ht="15" customHeight="1" thickBot="1" x14ac:dyDescent="0.25">
      <c r="A55" s="130">
        <v>20</v>
      </c>
      <c r="B55" s="129" t="s">
        <v>249</v>
      </c>
      <c r="C55" s="177" t="s">
        <v>622</v>
      </c>
      <c r="D55" s="130">
        <v>1</v>
      </c>
      <c r="E55" s="130">
        <v>1</v>
      </c>
      <c r="F55" s="130">
        <v>1</v>
      </c>
      <c r="G55" s="130">
        <v>3</v>
      </c>
      <c r="H55" s="130"/>
      <c r="I55" s="130">
        <v>1</v>
      </c>
      <c r="J55" s="130"/>
      <c r="K55" s="133">
        <f t="shared" si="2"/>
        <v>7</v>
      </c>
    </row>
    <row r="56" spans="1:258" ht="15" customHeight="1" thickBot="1" x14ac:dyDescent="0.25">
      <c r="A56" s="130">
        <v>21</v>
      </c>
      <c r="B56" s="129" t="s">
        <v>413</v>
      </c>
      <c r="C56" s="177" t="s">
        <v>591</v>
      </c>
      <c r="D56" s="130"/>
      <c r="E56" s="130"/>
      <c r="F56" s="130">
        <v>3</v>
      </c>
      <c r="G56" s="130">
        <v>2</v>
      </c>
      <c r="H56" s="130"/>
      <c r="I56" s="130"/>
      <c r="J56" s="130"/>
      <c r="K56" s="133">
        <f t="shared" si="2"/>
        <v>5</v>
      </c>
    </row>
    <row r="57" spans="1:258" s="4" customFormat="1" ht="16.5" customHeight="1" thickBot="1" x14ac:dyDescent="0.25">
      <c r="A57" s="130">
        <v>22</v>
      </c>
      <c r="B57" s="129" t="s">
        <v>112</v>
      </c>
      <c r="C57" s="168" t="s">
        <v>602</v>
      </c>
      <c r="D57" s="89"/>
      <c r="E57" s="89">
        <v>2</v>
      </c>
      <c r="F57" s="89">
        <v>2</v>
      </c>
      <c r="G57" s="89"/>
      <c r="H57" s="89"/>
      <c r="I57" s="89"/>
      <c r="J57" s="89"/>
      <c r="K57" s="133">
        <f t="shared" si="2"/>
        <v>4</v>
      </c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58" s="4" customFormat="1" ht="18.75" customHeight="1" thickBot="1" x14ac:dyDescent="0.25">
      <c r="A58" s="130">
        <v>23</v>
      </c>
      <c r="B58" s="129" t="s">
        <v>289</v>
      </c>
      <c r="C58" s="168" t="s">
        <v>624</v>
      </c>
      <c r="D58" s="89"/>
      <c r="E58" s="89">
        <v>1</v>
      </c>
      <c r="F58" s="89"/>
      <c r="G58" s="89"/>
      <c r="H58" s="89"/>
      <c r="I58" s="89"/>
      <c r="J58" s="89"/>
      <c r="K58" s="133">
        <f t="shared" si="2"/>
        <v>1</v>
      </c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</row>
    <row r="59" spans="1:258" s="4" customFormat="1" ht="18.75" customHeight="1" thickBot="1" x14ac:dyDescent="0.25">
      <c r="A59" s="130">
        <v>24</v>
      </c>
      <c r="B59" s="129" t="s">
        <v>809</v>
      </c>
      <c r="C59" s="168" t="s">
        <v>877</v>
      </c>
      <c r="D59" s="89"/>
      <c r="E59" s="89"/>
      <c r="F59" s="89">
        <v>1</v>
      </c>
      <c r="G59" s="89"/>
      <c r="H59" s="89"/>
      <c r="I59" s="89"/>
      <c r="J59" s="89"/>
      <c r="K59" s="133">
        <f t="shared" si="2"/>
        <v>1</v>
      </c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</row>
    <row r="60" spans="1:258" s="4" customFormat="1" ht="18.75" customHeight="1" thickBot="1" x14ac:dyDescent="0.25">
      <c r="A60" s="130">
        <v>25</v>
      </c>
      <c r="B60" s="129" t="s">
        <v>878</v>
      </c>
      <c r="C60" s="168" t="s">
        <v>879</v>
      </c>
      <c r="D60" s="89"/>
      <c r="E60" s="89">
        <v>1</v>
      </c>
      <c r="F60" s="89"/>
      <c r="G60" s="89"/>
      <c r="H60" s="89"/>
      <c r="I60" s="89"/>
      <c r="J60" s="89"/>
      <c r="K60" s="133">
        <f t="shared" si="2"/>
        <v>1</v>
      </c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4" customFormat="1" ht="16.5" customHeight="1" thickBot="1" x14ac:dyDescent="0.25">
      <c r="A61" s="130">
        <v>26</v>
      </c>
      <c r="B61" s="168" t="s">
        <v>345</v>
      </c>
      <c r="C61" s="168" t="s">
        <v>549</v>
      </c>
      <c r="D61" s="89">
        <v>1</v>
      </c>
      <c r="E61" s="89"/>
      <c r="F61" s="89"/>
      <c r="G61" s="89"/>
      <c r="H61" s="89"/>
      <c r="I61" s="89"/>
      <c r="J61" s="89"/>
      <c r="K61" s="133">
        <f t="shared" si="2"/>
        <v>1</v>
      </c>
      <c r="L61" s="48"/>
      <c r="M61" s="48"/>
      <c r="N61" s="48"/>
      <c r="O61" s="48"/>
      <c r="P61" s="48"/>
      <c r="Q61" s="48"/>
      <c r="R61" s="48"/>
      <c r="S61" s="75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</row>
    <row r="62" spans="1:258" s="4" customFormat="1" ht="16.5" customHeight="1" thickBot="1" x14ac:dyDescent="0.25">
      <c r="A62" s="130">
        <v>27</v>
      </c>
      <c r="B62" s="168" t="s">
        <v>583</v>
      </c>
      <c r="C62" s="168"/>
      <c r="D62" s="89"/>
      <c r="E62" s="89">
        <v>2</v>
      </c>
      <c r="F62" s="89"/>
      <c r="G62" s="89"/>
      <c r="H62" s="89"/>
      <c r="I62" s="89"/>
      <c r="J62" s="89"/>
      <c r="K62" s="133">
        <f t="shared" si="2"/>
        <v>2</v>
      </c>
      <c r="L62" s="48"/>
      <c r="M62" s="48"/>
      <c r="N62" s="48"/>
      <c r="O62" s="48"/>
      <c r="P62" s="48"/>
      <c r="Q62" s="48"/>
      <c r="R62" s="48"/>
      <c r="S62" s="75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</row>
    <row r="63" spans="1:258" s="4" customFormat="1" ht="18" customHeight="1" thickBot="1" x14ac:dyDescent="0.25">
      <c r="A63" s="130">
        <v>28</v>
      </c>
      <c r="B63" s="129" t="s">
        <v>229</v>
      </c>
      <c r="C63" s="129" t="s">
        <v>638</v>
      </c>
      <c r="D63" s="89"/>
      <c r="E63" s="89"/>
      <c r="F63" s="89"/>
      <c r="G63" s="89"/>
      <c r="H63" s="89"/>
      <c r="I63" s="89"/>
      <c r="J63" s="89">
        <v>1</v>
      </c>
      <c r="K63" s="133">
        <f t="shared" si="2"/>
        <v>1</v>
      </c>
      <c r="L63" s="48"/>
      <c r="M63" s="48"/>
      <c r="N63" s="48"/>
      <c r="O63" s="48"/>
      <c r="P63" s="48"/>
      <c r="Q63" s="48"/>
      <c r="R63" s="48"/>
      <c r="S63" s="75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</row>
    <row r="64" spans="1:258" s="4" customFormat="1" ht="21" customHeight="1" thickBot="1" x14ac:dyDescent="0.25">
      <c r="A64" s="130">
        <v>29</v>
      </c>
      <c r="B64" s="168" t="s">
        <v>231</v>
      </c>
      <c r="C64" s="168" t="s">
        <v>662</v>
      </c>
      <c r="D64" s="89"/>
      <c r="E64" s="89">
        <v>1</v>
      </c>
      <c r="F64" s="89"/>
      <c r="G64" s="89"/>
      <c r="H64" s="89"/>
      <c r="I64" s="89"/>
      <c r="J64" s="89"/>
      <c r="K64" s="133">
        <f t="shared" si="2"/>
        <v>1</v>
      </c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</row>
    <row r="65" spans="1:258" ht="20.25" customHeight="1" thickBot="1" x14ac:dyDescent="0.3">
      <c r="A65" s="130"/>
      <c r="B65" s="488" t="s">
        <v>224</v>
      </c>
      <c r="C65" s="488"/>
      <c r="D65" s="135">
        <f t="shared" ref="D65:K65" si="3">SUM(D36:D64)</f>
        <v>8</v>
      </c>
      <c r="E65" s="135">
        <f t="shared" si="3"/>
        <v>13</v>
      </c>
      <c r="F65" s="135">
        <f t="shared" si="3"/>
        <v>18</v>
      </c>
      <c r="G65" s="135">
        <f t="shared" si="3"/>
        <v>14</v>
      </c>
      <c r="H65" s="135">
        <f t="shared" si="3"/>
        <v>0</v>
      </c>
      <c r="I65" s="135">
        <f t="shared" si="3"/>
        <v>3</v>
      </c>
      <c r="J65" s="135">
        <f t="shared" si="3"/>
        <v>3</v>
      </c>
      <c r="K65" s="505">
        <f t="shared" si="3"/>
        <v>59</v>
      </c>
    </row>
    <row r="66" spans="1:258" ht="24.4" customHeight="1" thickBot="1" x14ac:dyDescent="0.25">
      <c r="A66" s="670" t="s">
        <v>288</v>
      </c>
      <c r="B66" s="670"/>
      <c r="C66" s="670"/>
      <c r="D66" s="670"/>
      <c r="E66" s="670"/>
      <c r="F66" s="670"/>
      <c r="G66" s="670"/>
      <c r="H66" s="670"/>
      <c r="I66" s="670"/>
      <c r="J66" s="670"/>
      <c r="K66" s="678"/>
    </row>
    <row r="67" spans="1:258" ht="28.5" customHeight="1" thickBot="1" x14ac:dyDescent="0.3">
      <c r="A67" s="130">
        <v>1</v>
      </c>
      <c r="B67" s="168" t="s">
        <v>551</v>
      </c>
      <c r="C67" s="168" t="s">
        <v>889</v>
      </c>
      <c r="D67" s="130"/>
      <c r="E67" s="130">
        <v>1</v>
      </c>
      <c r="F67" s="130"/>
      <c r="G67" s="130"/>
      <c r="H67" s="130"/>
      <c r="I67" s="130"/>
      <c r="J67" s="130"/>
      <c r="K67" s="131">
        <f t="shared" ref="K67:K86" si="4">SUM(D67:J67)</f>
        <v>1</v>
      </c>
    </row>
    <row r="68" spans="1:258" ht="27.75" customHeight="1" thickBot="1" x14ac:dyDescent="0.3">
      <c r="A68" s="130">
        <v>2</v>
      </c>
      <c r="B68" s="168" t="s">
        <v>412</v>
      </c>
      <c r="C68" s="168" t="s">
        <v>885</v>
      </c>
      <c r="D68" s="130"/>
      <c r="E68" s="130">
        <v>1</v>
      </c>
      <c r="F68" s="130"/>
      <c r="G68" s="130"/>
      <c r="H68" s="130"/>
      <c r="I68" s="130"/>
      <c r="J68" s="130"/>
      <c r="K68" s="131">
        <f t="shared" si="4"/>
        <v>1</v>
      </c>
    </row>
    <row r="69" spans="1:258" ht="17.25" customHeight="1" thickBot="1" x14ac:dyDescent="0.3">
      <c r="A69" s="130">
        <v>3</v>
      </c>
      <c r="B69" s="129" t="s">
        <v>413</v>
      </c>
      <c r="C69" s="129" t="s">
        <v>591</v>
      </c>
      <c r="D69" s="130"/>
      <c r="E69" s="130"/>
      <c r="F69" s="130">
        <v>4</v>
      </c>
      <c r="G69" s="130">
        <v>3</v>
      </c>
      <c r="H69" s="130"/>
      <c r="I69" s="130">
        <v>2</v>
      </c>
      <c r="J69" s="130"/>
      <c r="K69" s="131">
        <f t="shared" si="4"/>
        <v>9</v>
      </c>
    </row>
    <row r="70" spans="1:258" ht="15" customHeight="1" thickBot="1" x14ac:dyDescent="0.3">
      <c r="A70" s="130">
        <v>4</v>
      </c>
      <c r="B70" s="129" t="s">
        <v>249</v>
      </c>
      <c r="C70" s="129" t="s">
        <v>622</v>
      </c>
      <c r="D70" s="130"/>
      <c r="E70" s="130">
        <v>1</v>
      </c>
      <c r="F70" s="130"/>
      <c r="G70" s="130"/>
      <c r="H70" s="130"/>
      <c r="I70" s="130"/>
      <c r="J70" s="130"/>
      <c r="K70" s="131">
        <f t="shared" si="4"/>
        <v>1</v>
      </c>
    </row>
    <row r="71" spans="1:258" ht="21.75" customHeight="1" thickBot="1" x14ac:dyDescent="0.3">
      <c r="A71" s="130">
        <v>5</v>
      </c>
      <c r="B71" s="129" t="s">
        <v>553</v>
      </c>
      <c r="C71" s="129" t="s">
        <v>886</v>
      </c>
      <c r="D71" s="130"/>
      <c r="E71" s="130">
        <v>1</v>
      </c>
      <c r="F71" s="130"/>
      <c r="G71" s="130"/>
      <c r="H71" s="130"/>
      <c r="I71" s="130"/>
      <c r="J71" s="130"/>
      <c r="K71" s="131">
        <f t="shared" si="4"/>
        <v>1</v>
      </c>
    </row>
    <row r="72" spans="1:258" ht="20.25" customHeight="1" thickBot="1" x14ac:dyDescent="0.3">
      <c r="A72" s="130">
        <v>6</v>
      </c>
      <c r="B72" s="168" t="s">
        <v>894</v>
      </c>
      <c r="C72" s="168" t="s">
        <v>895</v>
      </c>
      <c r="D72" s="130"/>
      <c r="E72" s="130"/>
      <c r="F72" s="130"/>
      <c r="G72" s="130">
        <v>1</v>
      </c>
      <c r="H72" s="130"/>
      <c r="I72" s="130"/>
      <c r="J72" s="130"/>
      <c r="K72" s="131">
        <f t="shared" si="4"/>
        <v>1</v>
      </c>
    </row>
    <row r="73" spans="1:258" ht="19.5" customHeight="1" thickBot="1" x14ac:dyDescent="0.3">
      <c r="A73" s="130">
        <v>7</v>
      </c>
      <c r="B73" s="168" t="s">
        <v>402</v>
      </c>
      <c r="C73" s="168" t="s">
        <v>947</v>
      </c>
      <c r="D73" s="130"/>
      <c r="E73" s="130">
        <v>1</v>
      </c>
      <c r="F73" s="130"/>
      <c r="G73" s="130"/>
      <c r="H73" s="130"/>
      <c r="I73" s="130"/>
      <c r="J73" s="130"/>
      <c r="K73" s="131">
        <f t="shared" si="4"/>
        <v>1</v>
      </c>
    </row>
    <row r="74" spans="1:258" ht="16.5" customHeight="1" thickBot="1" x14ac:dyDescent="0.3">
      <c r="A74" s="130">
        <v>8</v>
      </c>
      <c r="B74" s="129" t="s">
        <v>887</v>
      </c>
      <c r="C74" s="129" t="s">
        <v>888</v>
      </c>
      <c r="D74" s="136"/>
      <c r="E74" s="89">
        <v>1</v>
      </c>
      <c r="F74" s="89"/>
      <c r="G74" s="89"/>
      <c r="H74" s="89"/>
      <c r="I74" s="89"/>
      <c r="J74" s="89"/>
      <c r="K74" s="131">
        <f t="shared" si="4"/>
        <v>1</v>
      </c>
    </row>
    <row r="75" spans="1:258" s="4" customFormat="1" ht="16.5" customHeight="1" thickBot="1" x14ac:dyDescent="0.3">
      <c r="A75" s="130">
        <v>9</v>
      </c>
      <c r="B75" s="129" t="s">
        <v>890</v>
      </c>
      <c r="C75" s="129" t="s">
        <v>891</v>
      </c>
      <c r="D75" s="136"/>
      <c r="E75" s="89"/>
      <c r="F75" s="89">
        <v>1</v>
      </c>
      <c r="G75" s="89"/>
      <c r="H75" s="89"/>
      <c r="I75" s="89"/>
      <c r="J75" s="89"/>
      <c r="K75" s="131">
        <f t="shared" si="4"/>
        <v>1</v>
      </c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</row>
    <row r="76" spans="1:258" s="1" customFormat="1" ht="18.75" customHeight="1" thickBot="1" x14ac:dyDescent="0.3">
      <c r="A76" s="130">
        <v>10</v>
      </c>
      <c r="B76" s="129" t="s">
        <v>892</v>
      </c>
      <c r="C76" s="129" t="s">
        <v>893</v>
      </c>
      <c r="D76" s="130"/>
      <c r="E76" s="130"/>
      <c r="F76" s="89">
        <v>1</v>
      </c>
      <c r="G76" s="89"/>
      <c r="H76" s="89"/>
      <c r="I76" s="89"/>
      <c r="J76" s="89"/>
      <c r="K76" s="131">
        <f t="shared" si="4"/>
        <v>1</v>
      </c>
      <c r="L76" s="36"/>
      <c r="M76" s="36"/>
      <c r="N76" s="36"/>
      <c r="O76" s="36"/>
      <c r="P76" s="36"/>
      <c r="Q76" s="36"/>
      <c r="R76" s="36"/>
      <c r="S76" s="48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258" s="1" customFormat="1" ht="27" customHeight="1" thickBot="1" x14ac:dyDescent="0.3">
      <c r="A77" s="130">
        <v>11</v>
      </c>
      <c r="B77" s="129" t="s">
        <v>552</v>
      </c>
      <c r="C77" s="129" t="s">
        <v>884</v>
      </c>
      <c r="D77" s="493"/>
      <c r="E77" s="130">
        <v>1</v>
      </c>
      <c r="F77" s="89"/>
      <c r="G77" s="89"/>
      <c r="H77" s="89"/>
      <c r="I77" s="89"/>
      <c r="J77" s="89"/>
      <c r="K77" s="131">
        <f t="shared" si="4"/>
        <v>1</v>
      </c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258" s="1" customFormat="1" ht="16.5" customHeight="1" thickBot="1" x14ac:dyDescent="0.3">
      <c r="A78" s="130">
        <v>12</v>
      </c>
      <c r="B78" s="129" t="s">
        <v>882</v>
      </c>
      <c r="C78" s="129" t="s">
        <v>883</v>
      </c>
      <c r="D78" s="493"/>
      <c r="E78" s="130"/>
      <c r="F78" s="89"/>
      <c r="G78" s="89">
        <v>1</v>
      </c>
      <c r="H78" s="89"/>
      <c r="I78" s="89"/>
      <c r="J78" s="89"/>
      <c r="K78" s="131">
        <f t="shared" si="4"/>
        <v>1</v>
      </c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258" s="1" customFormat="1" ht="16.5" customHeight="1" thickBot="1" x14ac:dyDescent="0.3">
      <c r="A79" s="130">
        <v>13</v>
      </c>
      <c r="B79" s="129" t="s">
        <v>880</v>
      </c>
      <c r="C79" s="129" t="s">
        <v>881</v>
      </c>
      <c r="D79" s="493"/>
      <c r="E79" s="130"/>
      <c r="F79" s="89"/>
      <c r="G79" s="89">
        <v>1</v>
      </c>
      <c r="H79" s="89"/>
      <c r="I79" s="89"/>
      <c r="J79" s="89"/>
      <c r="K79" s="131">
        <f t="shared" si="4"/>
        <v>1</v>
      </c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258" s="1" customFormat="1" ht="17.25" customHeight="1" thickBot="1" x14ac:dyDescent="0.3">
      <c r="A80" s="130">
        <v>14</v>
      </c>
      <c r="B80" s="129" t="s">
        <v>510</v>
      </c>
      <c r="C80" s="129" t="s">
        <v>623</v>
      </c>
      <c r="D80" s="493">
        <v>1</v>
      </c>
      <c r="E80" s="130"/>
      <c r="F80" s="89"/>
      <c r="G80" s="89"/>
      <c r="H80" s="89"/>
      <c r="I80" s="89"/>
      <c r="J80" s="89"/>
      <c r="K80" s="131">
        <f t="shared" si="4"/>
        <v>1</v>
      </c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258" s="1" customFormat="1" ht="26.25" customHeight="1" thickBot="1" x14ac:dyDescent="0.3">
      <c r="A81" s="130">
        <v>15</v>
      </c>
      <c r="B81" s="129" t="s">
        <v>265</v>
      </c>
      <c r="C81" s="129" t="s">
        <v>651</v>
      </c>
      <c r="D81" s="493"/>
      <c r="E81" s="130"/>
      <c r="F81" s="89">
        <v>1</v>
      </c>
      <c r="G81" s="89"/>
      <c r="H81" s="89"/>
      <c r="I81" s="89"/>
      <c r="J81" s="89"/>
      <c r="K81" s="131">
        <f t="shared" si="4"/>
        <v>1</v>
      </c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1:258" s="1" customFormat="1" ht="15" customHeight="1" thickBot="1" x14ac:dyDescent="0.3">
      <c r="A82" s="130">
        <v>16</v>
      </c>
      <c r="B82" s="129" t="s">
        <v>867</v>
      </c>
      <c r="C82" s="129" t="s">
        <v>868</v>
      </c>
      <c r="D82" s="493"/>
      <c r="E82" s="130"/>
      <c r="F82" s="89"/>
      <c r="G82" s="89"/>
      <c r="H82" s="89"/>
      <c r="I82" s="89"/>
      <c r="J82" s="89">
        <v>1</v>
      </c>
      <c r="K82" s="131">
        <f t="shared" si="4"/>
        <v>1</v>
      </c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258" s="1" customFormat="1" ht="27.75" customHeight="1" thickBot="1" x14ac:dyDescent="0.3">
      <c r="A83" s="130">
        <v>17</v>
      </c>
      <c r="B83" s="129" t="s">
        <v>834</v>
      </c>
      <c r="C83" s="168" t="s">
        <v>866</v>
      </c>
      <c r="D83" s="493"/>
      <c r="E83" s="130"/>
      <c r="F83" s="89"/>
      <c r="G83" s="89"/>
      <c r="H83" s="89"/>
      <c r="I83" s="89"/>
      <c r="J83" s="89">
        <v>1</v>
      </c>
      <c r="K83" s="131">
        <f t="shared" si="4"/>
        <v>1</v>
      </c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258" s="1" customFormat="1" ht="18" customHeight="1" thickBot="1" x14ac:dyDescent="0.3">
      <c r="A84" s="130">
        <v>18</v>
      </c>
      <c r="B84" s="129" t="s">
        <v>186</v>
      </c>
      <c r="C84" s="129" t="s">
        <v>687</v>
      </c>
      <c r="D84" s="493"/>
      <c r="E84" s="130">
        <v>1</v>
      </c>
      <c r="F84" s="89"/>
      <c r="G84" s="89"/>
      <c r="H84" s="89"/>
      <c r="I84" s="89"/>
      <c r="J84" s="89"/>
      <c r="K84" s="131">
        <f t="shared" si="4"/>
        <v>1</v>
      </c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258" s="1" customFormat="1" ht="14.25" customHeight="1" thickBot="1" x14ac:dyDescent="0.3">
      <c r="A85" s="130">
        <v>19</v>
      </c>
      <c r="B85" s="129" t="s">
        <v>289</v>
      </c>
      <c r="C85" s="168" t="s">
        <v>1266</v>
      </c>
      <c r="D85" s="493"/>
      <c r="E85" s="130"/>
      <c r="F85" s="89"/>
      <c r="G85" s="89"/>
      <c r="H85" s="89"/>
      <c r="I85" s="89">
        <v>2</v>
      </c>
      <c r="J85" s="89"/>
      <c r="K85" s="131">
        <f t="shared" si="4"/>
        <v>2</v>
      </c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258" s="1" customFormat="1" ht="14.25" customHeight="1" thickBot="1" x14ac:dyDescent="0.3">
      <c r="A86" s="130">
        <v>20</v>
      </c>
      <c r="B86" s="129" t="s">
        <v>223</v>
      </c>
      <c r="C86" s="129" t="s">
        <v>644</v>
      </c>
      <c r="D86" s="493"/>
      <c r="E86" s="130">
        <v>1</v>
      </c>
      <c r="F86" s="89"/>
      <c r="G86" s="89"/>
      <c r="H86" s="89"/>
      <c r="I86" s="89"/>
      <c r="J86" s="89"/>
      <c r="K86" s="131">
        <f t="shared" si="4"/>
        <v>1</v>
      </c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258" ht="22.5" customHeight="1" thickBot="1" x14ac:dyDescent="0.25">
      <c r="A87" s="130"/>
      <c r="B87" s="488" t="s">
        <v>224</v>
      </c>
      <c r="C87" s="488"/>
      <c r="D87" s="138">
        <f t="shared" ref="D87:K87" si="5">SUM(D67:D86)</f>
        <v>1</v>
      </c>
      <c r="E87" s="138">
        <f t="shared" si="5"/>
        <v>9</v>
      </c>
      <c r="F87" s="138">
        <f t="shared" si="5"/>
        <v>7</v>
      </c>
      <c r="G87" s="138">
        <f t="shared" si="5"/>
        <v>6</v>
      </c>
      <c r="H87" s="138">
        <f t="shared" si="5"/>
        <v>0</v>
      </c>
      <c r="I87" s="138">
        <f t="shared" si="5"/>
        <v>4</v>
      </c>
      <c r="J87" s="138">
        <f t="shared" si="5"/>
        <v>2</v>
      </c>
      <c r="K87" s="508">
        <f t="shared" si="5"/>
        <v>29</v>
      </c>
      <c r="S87" s="36"/>
    </row>
    <row r="88" spans="1:258" ht="18.75" customHeight="1" thickBot="1" x14ac:dyDescent="0.25">
      <c r="A88" s="670" t="s">
        <v>290</v>
      </c>
      <c r="B88" s="670"/>
      <c r="C88" s="670"/>
      <c r="D88" s="670"/>
      <c r="E88" s="670"/>
      <c r="F88" s="670"/>
      <c r="G88" s="670"/>
      <c r="H88" s="670"/>
      <c r="I88" s="670"/>
      <c r="J88" s="670"/>
      <c r="K88" s="678"/>
    </row>
    <row r="89" spans="1:258" ht="18.75" customHeight="1" thickBot="1" x14ac:dyDescent="0.3">
      <c r="A89" s="130">
        <v>1</v>
      </c>
      <c r="B89" s="168" t="s">
        <v>291</v>
      </c>
      <c r="C89" s="168" t="s">
        <v>672</v>
      </c>
      <c r="D89" s="130"/>
      <c r="E89" s="130"/>
      <c r="F89" s="130">
        <v>1</v>
      </c>
      <c r="G89" s="130">
        <v>2</v>
      </c>
      <c r="H89" s="130"/>
      <c r="I89" s="130">
        <v>2</v>
      </c>
      <c r="J89" s="130">
        <v>2</v>
      </c>
      <c r="K89" s="131">
        <f t="shared" ref="K89:K126" si="6">SUM(D89:J89)</f>
        <v>7</v>
      </c>
    </row>
    <row r="90" spans="1:258" s="4" customFormat="1" ht="30.75" customHeight="1" thickBot="1" x14ac:dyDescent="0.3">
      <c r="A90" s="130">
        <v>2</v>
      </c>
      <c r="B90" s="129" t="s">
        <v>314</v>
      </c>
      <c r="C90" s="129" t="s">
        <v>252</v>
      </c>
      <c r="D90" s="130"/>
      <c r="E90" s="130"/>
      <c r="F90" s="130">
        <v>1</v>
      </c>
      <c r="G90" s="130"/>
      <c r="H90" s="130"/>
      <c r="I90" s="130"/>
      <c r="J90" s="130"/>
      <c r="K90" s="131">
        <f t="shared" si="6"/>
        <v>1</v>
      </c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</row>
    <row r="91" spans="1:258" s="4" customFormat="1" ht="18.75" customHeight="1" thickBot="1" x14ac:dyDescent="0.3">
      <c r="A91" s="130">
        <v>3</v>
      </c>
      <c r="B91" s="129" t="s">
        <v>580</v>
      </c>
      <c r="C91" s="129" t="s">
        <v>543</v>
      </c>
      <c r="D91" s="130"/>
      <c r="E91" s="130"/>
      <c r="F91" s="130"/>
      <c r="G91" s="130"/>
      <c r="H91" s="130"/>
      <c r="I91" s="130"/>
      <c r="J91" s="130">
        <v>1</v>
      </c>
      <c r="K91" s="131">
        <f t="shared" si="6"/>
        <v>1</v>
      </c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</row>
    <row r="92" spans="1:258" s="4" customFormat="1" ht="18.75" customHeight="1" thickBot="1" x14ac:dyDescent="0.3">
      <c r="A92" s="130">
        <v>4</v>
      </c>
      <c r="B92" s="129" t="s">
        <v>246</v>
      </c>
      <c r="C92" s="129" t="s">
        <v>916</v>
      </c>
      <c r="D92" s="130">
        <v>1</v>
      </c>
      <c r="E92" s="130">
        <v>1</v>
      </c>
      <c r="F92" s="130">
        <v>1</v>
      </c>
      <c r="G92" s="130"/>
      <c r="H92" s="130"/>
      <c r="I92" s="130"/>
      <c r="J92" s="130">
        <v>1</v>
      </c>
      <c r="K92" s="131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</row>
    <row r="93" spans="1:258" s="4" customFormat="1" ht="18.75" customHeight="1" thickBot="1" x14ac:dyDescent="0.3">
      <c r="A93" s="130">
        <v>5</v>
      </c>
      <c r="B93" s="175" t="s">
        <v>237</v>
      </c>
      <c r="C93" s="129" t="s">
        <v>647</v>
      </c>
      <c r="D93" s="130"/>
      <c r="E93" s="130"/>
      <c r="F93" s="130">
        <v>1</v>
      </c>
      <c r="G93" s="130"/>
      <c r="H93" s="130"/>
      <c r="I93" s="130"/>
      <c r="J93" s="130"/>
      <c r="K93" s="131">
        <f t="shared" si="6"/>
        <v>1</v>
      </c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</row>
    <row r="94" spans="1:258" s="4" customFormat="1" ht="27.75" customHeight="1" thickBot="1" x14ac:dyDescent="0.3">
      <c r="A94" s="130">
        <v>6</v>
      </c>
      <c r="B94" s="129" t="s">
        <v>265</v>
      </c>
      <c r="C94" s="129" t="s">
        <v>651</v>
      </c>
      <c r="D94" s="130"/>
      <c r="E94" s="130">
        <v>1</v>
      </c>
      <c r="F94" s="130"/>
      <c r="G94" s="130"/>
      <c r="H94" s="130"/>
      <c r="I94" s="130"/>
      <c r="J94" s="130"/>
      <c r="K94" s="131">
        <f t="shared" si="6"/>
        <v>1</v>
      </c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</row>
    <row r="95" spans="1:258" s="4" customFormat="1" ht="18.75" customHeight="1" thickBot="1" x14ac:dyDescent="0.3">
      <c r="A95" s="130">
        <v>7</v>
      </c>
      <c r="B95" s="129" t="s">
        <v>267</v>
      </c>
      <c r="C95" s="129" t="s">
        <v>658</v>
      </c>
      <c r="D95" s="130"/>
      <c r="E95" s="130"/>
      <c r="F95" s="130">
        <v>2</v>
      </c>
      <c r="G95" s="130"/>
      <c r="H95" s="130"/>
      <c r="I95" s="130"/>
      <c r="J95" s="130"/>
      <c r="K95" s="131">
        <f t="shared" si="6"/>
        <v>2</v>
      </c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</row>
    <row r="96" spans="1:258" s="4" customFormat="1" ht="18.75" customHeight="1" thickBot="1" x14ac:dyDescent="0.3">
      <c r="A96" s="130">
        <v>8</v>
      </c>
      <c r="B96" s="168" t="s">
        <v>261</v>
      </c>
      <c r="C96" s="168" t="s">
        <v>656</v>
      </c>
      <c r="D96" s="130"/>
      <c r="E96" s="130"/>
      <c r="F96" s="130">
        <v>1</v>
      </c>
      <c r="G96" s="130"/>
      <c r="H96" s="130"/>
      <c r="I96" s="130"/>
      <c r="J96" s="130"/>
      <c r="K96" s="131">
        <f t="shared" si="6"/>
        <v>1</v>
      </c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</row>
    <row r="97" spans="1:258" ht="15" customHeight="1" thickBot="1" x14ac:dyDescent="0.3">
      <c r="A97" s="130">
        <v>9</v>
      </c>
      <c r="B97" s="168" t="s">
        <v>693</v>
      </c>
      <c r="C97" s="168" t="s">
        <v>694</v>
      </c>
      <c r="D97" s="130"/>
      <c r="E97" s="130"/>
      <c r="F97" s="130"/>
      <c r="G97" s="130">
        <v>3</v>
      </c>
      <c r="H97" s="130"/>
      <c r="I97" s="130"/>
      <c r="J97" s="130"/>
      <c r="K97" s="131">
        <f t="shared" si="6"/>
        <v>3</v>
      </c>
      <c r="P97" s="10"/>
      <c r="Q97" s="10"/>
    </row>
    <row r="98" spans="1:258" s="4" customFormat="1" ht="18" customHeight="1" thickBot="1" x14ac:dyDescent="0.3">
      <c r="A98" s="130">
        <v>10</v>
      </c>
      <c r="B98" s="168" t="s">
        <v>186</v>
      </c>
      <c r="C98" s="168" t="s">
        <v>687</v>
      </c>
      <c r="D98" s="130"/>
      <c r="E98" s="130"/>
      <c r="F98" s="130"/>
      <c r="G98" s="130"/>
      <c r="H98" s="130"/>
      <c r="I98" s="130">
        <v>1</v>
      </c>
      <c r="J98" s="130"/>
      <c r="K98" s="131">
        <f t="shared" si="6"/>
        <v>1</v>
      </c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</row>
    <row r="99" spans="1:258" ht="15" customHeight="1" thickBot="1" x14ac:dyDescent="0.3">
      <c r="A99" s="130">
        <v>11</v>
      </c>
      <c r="B99" s="168" t="s">
        <v>379</v>
      </c>
      <c r="C99" s="168" t="s">
        <v>668</v>
      </c>
      <c r="D99" s="134">
        <v>1</v>
      </c>
      <c r="E99" s="130"/>
      <c r="F99" s="130"/>
      <c r="G99" s="130"/>
      <c r="H99" s="130"/>
      <c r="I99" s="130"/>
      <c r="J99" s="130"/>
      <c r="K99" s="131">
        <f t="shared" si="6"/>
        <v>1</v>
      </c>
    </row>
    <row r="100" spans="1:258" ht="15.75" customHeight="1" thickBot="1" x14ac:dyDescent="0.3">
      <c r="A100" s="130">
        <v>12</v>
      </c>
      <c r="B100" s="129" t="s">
        <v>249</v>
      </c>
      <c r="C100" s="129" t="s">
        <v>622</v>
      </c>
      <c r="D100" s="130"/>
      <c r="E100" s="130">
        <v>1</v>
      </c>
      <c r="F100" s="130">
        <v>1</v>
      </c>
      <c r="G100" s="130">
        <v>1</v>
      </c>
      <c r="H100" s="130"/>
      <c r="I100" s="130"/>
      <c r="J100" s="130"/>
      <c r="K100" s="131">
        <f t="shared" si="6"/>
        <v>3</v>
      </c>
    </row>
    <row r="101" spans="1:258" s="4" customFormat="1" ht="15.75" customHeight="1" thickBot="1" x14ac:dyDescent="0.3">
      <c r="A101" s="130">
        <v>13</v>
      </c>
      <c r="B101" s="129" t="s">
        <v>847</v>
      </c>
      <c r="C101" s="129" t="s">
        <v>848</v>
      </c>
      <c r="D101" s="130"/>
      <c r="E101" s="130">
        <v>1</v>
      </c>
      <c r="F101" s="130"/>
      <c r="G101" s="130"/>
      <c r="H101" s="130"/>
      <c r="I101" s="130"/>
      <c r="J101" s="130"/>
      <c r="K101" s="131">
        <f t="shared" si="6"/>
        <v>1</v>
      </c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</row>
    <row r="102" spans="1:258" s="4" customFormat="1" ht="15.75" customHeight="1" thickBot="1" x14ac:dyDescent="0.3">
      <c r="A102" s="130">
        <v>14</v>
      </c>
      <c r="B102" s="129" t="s">
        <v>849</v>
      </c>
      <c r="C102" s="129" t="s">
        <v>850</v>
      </c>
      <c r="D102" s="130"/>
      <c r="E102" s="130">
        <v>1</v>
      </c>
      <c r="F102" s="130"/>
      <c r="G102" s="130"/>
      <c r="H102" s="130"/>
      <c r="I102" s="130"/>
      <c r="J102" s="130"/>
      <c r="K102" s="131">
        <f t="shared" si="6"/>
        <v>1</v>
      </c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</row>
    <row r="103" spans="1:258" s="4" customFormat="1" ht="15.75" customHeight="1" thickBot="1" x14ac:dyDescent="0.3">
      <c r="A103" s="130">
        <v>15</v>
      </c>
      <c r="B103" s="129" t="s">
        <v>851</v>
      </c>
      <c r="C103" s="129" t="s">
        <v>852</v>
      </c>
      <c r="D103" s="130"/>
      <c r="E103" s="130">
        <v>1</v>
      </c>
      <c r="F103" s="130"/>
      <c r="G103" s="130"/>
      <c r="H103" s="130"/>
      <c r="I103" s="130"/>
      <c r="J103" s="130"/>
      <c r="K103" s="131">
        <f t="shared" si="6"/>
        <v>1</v>
      </c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</row>
    <row r="104" spans="1:258" s="4" customFormat="1" ht="15.75" customHeight="1" thickBot="1" x14ac:dyDescent="0.3">
      <c r="A104" s="130">
        <v>16</v>
      </c>
      <c r="B104" s="129" t="s">
        <v>853</v>
      </c>
      <c r="C104" s="129" t="s">
        <v>854</v>
      </c>
      <c r="D104" s="130"/>
      <c r="E104" s="130"/>
      <c r="F104" s="130">
        <v>1</v>
      </c>
      <c r="G104" s="130"/>
      <c r="H104" s="130"/>
      <c r="I104" s="130"/>
      <c r="J104" s="130"/>
      <c r="K104" s="131">
        <f t="shared" si="6"/>
        <v>1</v>
      </c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</row>
    <row r="105" spans="1:258" s="4" customFormat="1" ht="15.75" customHeight="1" thickBot="1" x14ac:dyDescent="0.3">
      <c r="A105" s="130">
        <v>17</v>
      </c>
      <c r="B105" s="129" t="s">
        <v>855</v>
      </c>
      <c r="C105" s="129" t="s">
        <v>856</v>
      </c>
      <c r="D105" s="130"/>
      <c r="E105" s="130"/>
      <c r="F105" s="130">
        <v>1</v>
      </c>
      <c r="G105" s="130"/>
      <c r="H105" s="130"/>
      <c r="I105" s="130"/>
      <c r="J105" s="130"/>
      <c r="K105" s="131">
        <f t="shared" si="6"/>
        <v>1</v>
      </c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</row>
    <row r="106" spans="1:258" s="4" customFormat="1" ht="15.75" customHeight="1" thickBot="1" x14ac:dyDescent="0.3">
      <c r="A106" s="130">
        <v>18</v>
      </c>
      <c r="B106" s="168" t="s">
        <v>561</v>
      </c>
      <c r="C106" s="168" t="s">
        <v>907</v>
      </c>
      <c r="D106" s="130"/>
      <c r="E106" s="130"/>
      <c r="F106" s="130"/>
      <c r="G106" s="130"/>
      <c r="H106" s="130"/>
      <c r="I106" s="130"/>
      <c r="J106" s="130">
        <v>1</v>
      </c>
      <c r="K106" s="131">
        <f t="shared" si="6"/>
        <v>1</v>
      </c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</row>
    <row r="107" spans="1:258" s="4" customFormat="1" ht="15.75" customHeight="1" thickBot="1" x14ac:dyDescent="0.3">
      <c r="A107" s="130">
        <v>19</v>
      </c>
      <c r="B107" s="168" t="s">
        <v>908</v>
      </c>
      <c r="C107" s="168" t="s">
        <v>909</v>
      </c>
      <c r="D107" s="130"/>
      <c r="E107" s="130"/>
      <c r="F107" s="130"/>
      <c r="G107" s="130"/>
      <c r="H107" s="130"/>
      <c r="I107" s="130"/>
      <c r="J107" s="130">
        <v>1</v>
      </c>
      <c r="K107" s="131">
        <f t="shared" si="6"/>
        <v>1</v>
      </c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</row>
    <row r="108" spans="1:258" ht="28.5" customHeight="1" thickBot="1" x14ac:dyDescent="0.3">
      <c r="A108" s="130">
        <v>20</v>
      </c>
      <c r="B108" s="168" t="s">
        <v>257</v>
      </c>
      <c r="C108" s="168" t="s">
        <v>639</v>
      </c>
      <c r="D108" s="130"/>
      <c r="E108" s="130"/>
      <c r="F108" s="130">
        <v>1</v>
      </c>
      <c r="G108" s="130">
        <v>1</v>
      </c>
      <c r="H108" s="130"/>
      <c r="I108" s="130">
        <v>1</v>
      </c>
      <c r="J108" s="130"/>
      <c r="K108" s="131">
        <f t="shared" si="6"/>
        <v>3</v>
      </c>
      <c r="S108" s="53"/>
    </row>
    <row r="109" spans="1:258" ht="18" customHeight="1" thickBot="1" x14ac:dyDescent="0.3">
      <c r="A109" s="130">
        <v>21</v>
      </c>
      <c r="B109" s="129" t="s">
        <v>160</v>
      </c>
      <c r="C109" s="129" t="s">
        <v>640</v>
      </c>
      <c r="D109" s="130">
        <v>3</v>
      </c>
      <c r="E109" s="130">
        <v>3</v>
      </c>
      <c r="F109" s="130">
        <v>2</v>
      </c>
      <c r="G109" s="130">
        <v>2</v>
      </c>
      <c r="H109" s="130"/>
      <c r="I109" s="130"/>
      <c r="J109" s="130"/>
      <c r="K109" s="131">
        <f t="shared" si="6"/>
        <v>10</v>
      </c>
    </row>
    <row r="110" spans="1:258" ht="16.5" customHeight="1" thickBot="1" x14ac:dyDescent="0.3">
      <c r="A110" s="130">
        <v>22</v>
      </c>
      <c r="B110" s="129" t="s">
        <v>796</v>
      </c>
      <c r="C110" s="129" t="s">
        <v>797</v>
      </c>
      <c r="D110" s="130">
        <v>1</v>
      </c>
      <c r="E110" s="130"/>
      <c r="F110" s="130"/>
      <c r="G110" s="130"/>
      <c r="H110" s="130"/>
      <c r="I110" s="130"/>
      <c r="J110" s="130"/>
      <c r="K110" s="131">
        <f t="shared" si="6"/>
        <v>1</v>
      </c>
    </row>
    <row r="111" spans="1:258" s="4" customFormat="1" ht="20.25" customHeight="1" thickBot="1" x14ac:dyDescent="0.3">
      <c r="A111" s="130">
        <v>23</v>
      </c>
      <c r="B111" s="168" t="s">
        <v>798</v>
      </c>
      <c r="C111" s="168" t="s">
        <v>799</v>
      </c>
      <c r="D111" s="130">
        <v>1</v>
      </c>
      <c r="E111" s="130"/>
      <c r="F111" s="130"/>
      <c r="G111" s="130"/>
      <c r="H111" s="130"/>
      <c r="I111" s="130"/>
      <c r="J111" s="130"/>
      <c r="K111" s="131">
        <f t="shared" si="6"/>
        <v>1</v>
      </c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</row>
    <row r="112" spans="1:258" s="4" customFormat="1" ht="20.25" customHeight="1" thickBot="1" x14ac:dyDescent="0.3">
      <c r="A112" s="130">
        <v>24</v>
      </c>
      <c r="B112" s="168" t="s">
        <v>588</v>
      </c>
      <c r="C112" s="168" t="s">
        <v>589</v>
      </c>
      <c r="D112" s="130"/>
      <c r="E112" s="130"/>
      <c r="F112" s="130"/>
      <c r="G112" s="130"/>
      <c r="H112" s="130"/>
      <c r="I112" s="130">
        <v>1</v>
      </c>
      <c r="J112" s="130"/>
      <c r="K112" s="131">
        <f t="shared" si="6"/>
        <v>1</v>
      </c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</row>
    <row r="113" spans="1:258" ht="15" customHeight="1" thickBot="1" x14ac:dyDescent="0.3">
      <c r="A113" s="130">
        <v>25</v>
      </c>
      <c r="B113" s="168" t="s">
        <v>556</v>
      </c>
      <c r="C113" s="168" t="s">
        <v>902</v>
      </c>
      <c r="D113" s="130"/>
      <c r="E113" s="130"/>
      <c r="F113" s="130"/>
      <c r="G113" s="130">
        <v>1</v>
      </c>
      <c r="H113" s="130"/>
      <c r="I113" s="130"/>
      <c r="J113" s="130"/>
      <c r="K113" s="131">
        <f t="shared" si="6"/>
        <v>1</v>
      </c>
    </row>
    <row r="114" spans="1:258" s="4" customFormat="1" ht="18" customHeight="1" thickBot="1" x14ac:dyDescent="0.3">
      <c r="A114" s="130">
        <v>26</v>
      </c>
      <c r="B114" s="129" t="s">
        <v>913</v>
      </c>
      <c r="C114" s="129" t="s">
        <v>912</v>
      </c>
      <c r="D114" s="130"/>
      <c r="E114" s="130"/>
      <c r="F114" s="130"/>
      <c r="G114" s="130"/>
      <c r="H114" s="130"/>
      <c r="I114" s="130">
        <v>1</v>
      </c>
      <c r="J114" s="130"/>
      <c r="K114" s="131">
        <f t="shared" si="6"/>
        <v>1</v>
      </c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</row>
    <row r="115" spans="1:258" s="4" customFormat="1" ht="18" customHeight="1" thickBot="1" x14ac:dyDescent="0.3">
      <c r="A115" s="130">
        <v>27</v>
      </c>
      <c r="B115" s="129" t="s">
        <v>910</v>
      </c>
      <c r="C115" s="129" t="s">
        <v>911</v>
      </c>
      <c r="D115" s="130"/>
      <c r="E115" s="130"/>
      <c r="F115" s="130"/>
      <c r="G115" s="130"/>
      <c r="H115" s="130"/>
      <c r="I115" s="130">
        <v>1</v>
      </c>
      <c r="J115" s="130"/>
      <c r="K115" s="131">
        <f t="shared" si="6"/>
        <v>1</v>
      </c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</row>
    <row r="116" spans="1:258" s="4" customFormat="1" ht="15" customHeight="1" thickBot="1" x14ac:dyDescent="0.3">
      <c r="A116" s="130">
        <v>28</v>
      </c>
      <c r="B116" s="168" t="s">
        <v>393</v>
      </c>
      <c r="C116" s="168" t="s">
        <v>590</v>
      </c>
      <c r="D116" s="130">
        <v>2</v>
      </c>
      <c r="E116" s="130">
        <v>2</v>
      </c>
      <c r="F116" s="130">
        <v>2</v>
      </c>
      <c r="G116" s="130"/>
      <c r="H116" s="130"/>
      <c r="I116" s="130">
        <v>2</v>
      </c>
      <c r="J116" s="130"/>
      <c r="K116" s="131">
        <f t="shared" si="6"/>
        <v>8</v>
      </c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</row>
    <row r="117" spans="1:258" s="4" customFormat="1" ht="20.25" customHeight="1" thickBot="1" x14ac:dyDescent="0.3">
      <c r="A117" s="130">
        <v>29</v>
      </c>
      <c r="B117" s="168" t="s">
        <v>413</v>
      </c>
      <c r="C117" s="129" t="s">
        <v>591</v>
      </c>
      <c r="D117" s="130"/>
      <c r="E117" s="130"/>
      <c r="F117" s="130"/>
      <c r="G117" s="130"/>
      <c r="H117" s="130"/>
      <c r="I117" s="130"/>
      <c r="J117" s="130">
        <v>2</v>
      </c>
      <c r="K117" s="131">
        <f t="shared" si="6"/>
        <v>2</v>
      </c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</row>
    <row r="118" spans="1:258" s="4" customFormat="1" ht="17.25" customHeight="1" thickBot="1" x14ac:dyDescent="0.3">
      <c r="A118" s="130">
        <v>30</v>
      </c>
      <c r="B118" s="168" t="s">
        <v>898</v>
      </c>
      <c r="C118" s="168" t="s">
        <v>899</v>
      </c>
      <c r="D118" s="130"/>
      <c r="E118" s="130"/>
      <c r="F118" s="130"/>
      <c r="G118" s="130">
        <v>1</v>
      </c>
      <c r="H118" s="130"/>
      <c r="I118" s="130"/>
      <c r="J118" s="130"/>
      <c r="K118" s="131">
        <f t="shared" si="6"/>
        <v>1</v>
      </c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</row>
    <row r="119" spans="1:258" s="4" customFormat="1" ht="17.25" customHeight="1" thickBot="1" x14ac:dyDescent="0.3">
      <c r="A119" s="130">
        <v>31</v>
      </c>
      <c r="B119" s="168" t="s">
        <v>900</v>
      </c>
      <c r="C119" s="168" t="s">
        <v>901</v>
      </c>
      <c r="D119" s="130"/>
      <c r="E119" s="130"/>
      <c r="F119" s="130"/>
      <c r="G119" s="130">
        <v>1</v>
      </c>
      <c r="H119" s="130"/>
      <c r="I119" s="130"/>
      <c r="J119" s="130"/>
      <c r="K119" s="131">
        <f t="shared" si="6"/>
        <v>1</v>
      </c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</row>
    <row r="120" spans="1:258" s="4" customFormat="1" ht="30" customHeight="1" thickBot="1" x14ac:dyDescent="0.3">
      <c r="A120" s="130">
        <v>32</v>
      </c>
      <c r="B120" s="168" t="s">
        <v>447</v>
      </c>
      <c r="C120" s="168" t="s">
        <v>634</v>
      </c>
      <c r="D120" s="130"/>
      <c r="E120" s="130">
        <v>3</v>
      </c>
      <c r="F120" s="130"/>
      <c r="G120" s="130">
        <v>2</v>
      </c>
      <c r="H120" s="130"/>
      <c r="I120" s="130">
        <v>1</v>
      </c>
      <c r="J120" s="130"/>
      <c r="K120" s="131">
        <f t="shared" si="6"/>
        <v>6</v>
      </c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</row>
    <row r="121" spans="1:258" s="4" customFormat="1" ht="30" customHeight="1" thickBot="1" x14ac:dyDescent="0.3">
      <c r="A121" s="130">
        <v>33</v>
      </c>
      <c r="B121" s="168" t="s">
        <v>219</v>
      </c>
      <c r="C121" s="168" t="s">
        <v>1248</v>
      </c>
      <c r="D121" s="130"/>
      <c r="E121" s="130"/>
      <c r="F121" s="130"/>
      <c r="G121" s="130">
        <v>1</v>
      </c>
      <c r="H121" s="130"/>
      <c r="I121" s="130"/>
      <c r="J121" s="130"/>
      <c r="K121" s="131">
        <f t="shared" si="6"/>
        <v>1</v>
      </c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</row>
    <row r="122" spans="1:258" s="4" customFormat="1" ht="30" customHeight="1" thickBot="1" x14ac:dyDescent="0.3">
      <c r="A122" s="130">
        <v>34</v>
      </c>
      <c r="B122" s="189" t="s">
        <v>316</v>
      </c>
      <c r="C122" s="189" t="s">
        <v>1247</v>
      </c>
      <c r="D122" s="130">
        <v>5</v>
      </c>
      <c r="E122" s="130">
        <v>3</v>
      </c>
      <c r="F122" s="130">
        <v>5</v>
      </c>
      <c r="G122" s="130">
        <v>3</v>
      </c>
      <c r="H122" s="130"/>
      <c r="I122" s="130"/>
      <c r="J122" s="130"/>
      <c r="K122" s="131">
        <f t="shared" si="6"/>
        <v>16</v>
      </c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</row>
    <row r="123" spans="1:258" s="4" customFormat="1" ht="19.5" customHeight="1" thickBot="1" x14ac:dyDescent="0.3">
      <c r="A123" s="130">
        <v>35</v>
      </c>
      <c r="B123" s="189" t="s">
        <v>581</v>
      </c>
      <c r="C123" s="189"/>
      <c r="D123" s="130">
        <v>6</v>
      </c>
      <c r="E123" s="130"/>
      <c r="F123" s="130">
        <v>6</v>
      </c>
      <c r="G123" s="130"/>
      <c r="H123" s="130"/>
      <c r="I123" s="130"/>
      <c r="J123" s="130"/>
      <c r="K123" s="131">
        <f t="shared" si="6"/>
        <v>12</v>
      </c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</row>
    <row r="124" spans="1:258" s="4" customFormat="1" ht="18" customHeight="1" thickBot="1" x14ac:dyDescent="0.3">
      <c r="A124" s="130">
        <v>36</v>
      </c>
      <c r="B124" s="168" t="s">
        <v>229</v>
      </c>
      <c r="C124" s="168" t="s">
        <v>638</v>
      </c>
      <c r="D124" s="130"/>
      <c r="E124" s="130"/>
      <c r="F124" s="130"/>
      <c r="G124" s="130"/>
      <c r="H124" s="130"/>
      <c r="I124" s="130"/>
      <c r="J124" s="130">
        <v>2</v>
      </c>
      <c r="K124" s="131">
        <f t="shared" si="6"/>
        <v>2</v>
      </c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</row>
    <row r="125" spans="1:258" s="4" customFormat="1" ht="15" customHeight="1" thickBot="1" x14ac:dyDescent="0.3">
      <c r="A125" s="130">
        <v>37</v>
      </c>
      <c r="B125" s="168" t="s">
        <v>896</v>
      </c>
      <c r="C125" s="168" t="s">
        <v>897</v>
      </c>
      <c r="D125" s="130"/>
      <c r="E125" s="130"/>
      <c r="F125" s="130"/>
      <c r="G125" s="130">
        <v>1</v>
      </c>
      <c r="H125" s="130"/>
      <c r="I125" s="130"/>
      <c r="J125" s="130"/>
      <c r="K125" s="131">
        <f t="shared" si="6"/>
        <v>1</v>
      </c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</row>
    <row r="126" spans="1:258" s="4" customFormat="1" ht="15.75" customHeight="1" thickBot="1" x14ac:dyDescent="0.3">
      <c r="A126" s="130">
        <v>38</v>
      </c>
      <c r="B126" s="129" t="s">
        <v>223</v>
      </c>
      <c r="C126" s="129" t="s">
        <v>644</v>
      </c>
      <c r="D126" s="130"/>
      <c r="E126" s="130"/>
      <c r="F126" s="130"/>
      <c r="G126" s="130">
        <v>1</v>
      </c>
      <c r="H126" s="130"/>
      <c r="I126" s="130">
        <v>1</v>
      </c>
      <c r="J126" s="130"/>
      <c r="K126" s="131">
        <f t="shared" si="6"/>
        <v>2</v>
      </c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</row>
    <row r="127" spans="1:258" ht="19.5" customHeight="1" thickBot="1" x14ac:dyDescent="0.4">
      <c r="A127" s="130"/>
      <c r="B127" s="488" t="s">
        <v>224</v>
      </c>
      <c r="C127" s="488"/>
      <c r="D127" s="135">
        <f t="shared" ref="D127:K127" si="7">SUM(D89:D126)</f>
        <v>20</v>
      </c>
      <c r="E127" s="135">
        <f t="shared" si="7"/>
        <v>17</v>
      </c>
      <c r="F127" s="135">
        <f t="shared" si="7"/>
        <v>26</v>
      </c>
      <c r="G127" s="135">
        <f t="shared" si="7"/>
        <v>20</v>
      </c>
      <c r="H127" s="135">
        <f t="shared" si="7"/>
        <v>0</v>
      </c>
      <c r="I127" s="135">
        <f t="shared" si="7"/>
        <v>11</v>
      </c>
      <c r="J127" s="135">
        <f t="shared" si="7"/>
        <v>10</v>
      </c>
      <c r="K127" s="501">
        <f t="shared" si="7"/>
        <v>100</v>
      </c>
    </row>
    <row r="128" spans="1:258" ht="24.4" customHeight="1" thickBot="1" x14ac:dyDescent="0.25">
      <c r="A128" s="670" t="s">
        <v>508</v>
      </c>
      <c r="B128" s="670"/>
      <c r="C128" s="670"/>
      <c r="D128" s="670"/>
      <c r="E128" s="670"/>
      <c r="F128" s="670"/>
      <c r="G128" s="670"/>
      <c r="H128" s="670"/>
      <c r="I128" s="670"/>
      <c r="J128" s="670"/>
      <c r="K128" s="678"/>
    </row>
    <row r="129" spans="1:258" ht="15" customHeight="1" thickBot="1" x14ac:dyDescent="0.25">
      <c r="A129" s="130">
        <v>1</v>
      </c>
      <c r="B129" s="129" t="s">
        <v>577</v>
      </c>
      <c r="C129" s="129"/>
      <c r="D129" s="130"/>
      <c r="E129" s="130"/>
      <c r="F129" s="130">
        <v>5</v>
      </c>
      <c r="G129" s="130"/>
      <c r="H129" s="130"/>
      <c r="I129" s="130"/>
      <c r="J129" s="130"/>
      <c r="K129" s="133">
        <f t="shared" ref="K129:K153" si="8">SUM(D129:J129)</f>
        <v>5</v>
      </c>
    </row>
    <row r="130" spans="1:258" ht="16.5" customHeight="1" thickBot="1" x14ac:dyDescent="0.25">
      <c r="A130" s="130">
        <v>2</v>
      </c>
      <c r="B130" s="129" t="s">
        <v>825</v>
      </c>
      <c r="C130" s="129" t="s">
        <v>826</v>
      </c>
      <c r="D130" s="130">
        <v>1</v>
      </c>
      <c r="E130" s="130"/>
      <c r="F130" s="130"/>
      <c r="G130" s="130"/>
      <c r="H130" s="130"/>
      <c r="I130" s="130"/>
      <c r="J130" s="130"/>
      <c r="K130" s="133">
        <f t="shared" si="8"/>
        <v>1</v>
      </c>
    </row>
    <row r="131" spans="1:258" s="4" customFormat="1" ht="32.25" customHeight="1" thickBot="1" x14ac:dyDescent="0.25">
      <c r="A131" s="130">
        <v>3</v>
      </c>
      <c r="B131" s="129" t="s">
        <v>827</v>
      </c>
      <c r="C131" s="129" t="s">
        <v>828</v>
      </c>
      <c r="D131" s="130">
        <v>1</v>
      </c>
      <c r="E131" s="130"/>
      <c r="F131" s="130"/>
      <c r="G131" s="130"/>
      <c r="H131" s="130"/>
      <c r="I131" s="130"/>
      <c r="J131" s="130"/>
      <c r="K131" s="133">
        <f t="shared" si="8"/>
        <v>1</v>
      </c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</row>
    <row r="132" spans="1:258" s="4" customFormat="1" ht="16.5" customHeight="1" thickBot="1" x14ac:dyDescent="0.25">
      <c r="A132" s="130">
        <v>4</v>
      </c>
      <c r="B132" s="129" t="s">
        <v>829</v>
      </c>
      <c r="C132" s="129" t="s">
        <v>830</v>
      </c>
      <c r="D132" s="130">
        <v>2</v>
      </c>
      <c r="E132" s="130"/>
      <c r="F132" s="130"/>
      <c r="G132" s="130"/>
      <c r="H132" s="130"/>
      <c r="I132" s="130"/>
      <c r="J132" s="130"/>
      <c r="K132" s="133">
        <f t="shared" si="8"/>
        <v>2</v>
      </c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</row>
    <row r="133" spans="1:258" s="4" customFormat="1" ht="20.25" customHeight="1" thickBot="1" x14ac:dyDescent="0.25">
      <c r="A133" s="130">
        <v>5</v>
      </c>
      <c r="B133" s="129" t="s">
        <v>831</v>
      </c>
      <c r="C133" s="129" t="s">
        <v>903</v>
      </c>
      <c r="D133" s="130"/>
      <c r="E133" s="130"/>
      <c r="F133" s="130"/>
      <c r="G133" s="130"/>
      <c r="H133" s="130"/>
      <c r="I133" s="130"/>
      <c r="J133" s="130">
        <v>1</v>
      </c>
      <c r="K133" s="133">
        <f t="shared" si="8"/>
        <v>1</v>
      </c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</row>
    <row r="134" spans="1:258" s="4" customFormat="1" ht="19.5" customHeight="1" thickBot="1" x14ac:dyDescent="0.25">
      <c r="A134" s="130">
        <v>6</v>
      </c>
      <c r="B134" s="129" t="s">
        <v>831</v>
      </c>
      <c r="C134" s="129" t="s">
        <v>832</v>
      </c>
      <c r="D134" s="130"/>
      <c r="E134" s="130">
        <v>1</v>
      </c>
      <c r="F134" s="130"/>
      <c r="G134" s="130"/>
      <c r="H134" s="130"/>
      <c r="I134" s="130"/>
      <c r="J134" s="130">
        <v>1</v>
      </c>
      <c r="K134" s="133">
        <f t="shared" si="8"/>
        <v>2</v>
      </c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</row>
    <row r="135" spans="1:258" s="4" customFormat="1" ht="21.75" customHeight="1" thickBot="1" x14ac:dyDescent="0.25">
      <c r="A135" s="130">
        <v>7</v>
      </c>
      <c r="B135" s="129" t="s">
        <v>834</v>
      </c>
      <c r="C135" s="129" t="s">
        <v>835</v>
      </c>
      <c r="D135" s="130"/>
      <c r="E135" s="130">
        <v>1</v>
      </c>
      <c r="F135" s="130"/>
      <c r="G135" s="130"/>
      <c r="H135" s="130"/>
      <c r="I135" s="130"/>
      <c r="J135" s="130"/>
      <c r="K135" s="133">
        <f t="shared" si="8"/>
        <v>1</v>
      </c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</row>
    <row r="136" spans="1:258" s="4" customFormat="1" ht="18" customHeight="1" thickBot="1" x14ac:dyDescent="0.25">
      <c r="A136" s="130">
        <v>8</v>
      </c>
      <c r="B136" s="129" t="s">
        <v>833</v>
      </c>
      <c r="C136" s="129" t="s">
        <v>816</v>
      </c>
      <c r="D136" s="130"/>
      <c r="E136" s="130">
        <v>1</v>
      </c>
      <c r="F136" s="130"/>
      <c r="G136" s="130"/>
      <c r="H136" s="130"/>
      <c r="I136" s="130"/>
      <c r="J136" s="130"/>
      <c r="K136" s="133">
        <f t="shared" si="8"/>
        <v>1</v>
      </c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</row>
    <row r="137" spans="1:258" s="4" customFormat="1" ht="18" customHeight="1" thickBot="1" x14ac:dyDescent="0.25">
      <c r="A137" s="130">
        <v>9</v>
      </c>
      <c r="B137" s="129" t="s">
        <v>836</v>
      </c>
      <c r="C137" s="129" t="s">
        <v>837</v>
      </c>
      <c r="D137" s="130"/>
      <c r="E137" s="130"/>
      <c r="F137" s="130"/>
      <c r="G137" s="130">
        <v>1</v>
      </c>
      <c r="H137" s="130"/>
      <c r="I137" s="130"/>
      <c r="J137" s="130"/>
      <c r="K137" s="133">
        <f t="shared" si="8"/>
        <v>1</v>
      </c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</row>
    <row r="138" spans="1:258" s="4" customFormat="1" ht="18" customHeight="1" thickBot="1" x14ac:dyDescent="0.25">
      <c r="A138" s="130">
        <v>10</v>
      </c>
      <c r="B138" s="129" t="s">
        <v>554</v>
      </c>
      <c r="C138" s="129" t="s">
        <v>838</v>
      </c>
      <c r="D138" s="130"/>
      <c r="E138" s="130"/>
      <c r="F138" s="130"/>
      <c r="G138" s="130">
        <v>1</v>
      </c>
      <c r="H138" s="130"/>
      <c r="I138" s="130"/>
      <c r="J138" s="130"/>
      <c r="K138" s="133">
        <f t="shared" si="8"/>
        <v>1</v>
      </c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</row>
    <row r="139" spans="1:258" ht="17.25" customHeight="1" thickBot="1" x14ac:dyDescent="0.25">
      <c r="A139" s="130">
        <v>11</v>
      </c>
      <c r="B139" s="168" t="s">
        <v>693</v>
      </c>
      <c r="C139" s="168" t="s">
        <v>694</v>
      </c>
      <c r="D139" s="130"/>
      <c r="E139" s="130"/>
      <c r="F139" s="130"/>
      <c r="G139" s="130"/>
      <c r="H139" s="130"/>
      <c r="I139" s="130">
        <v>1</v>
      </c>
      <c r="J139" s="130"/>
      <c r="K139" s="133">
        <f t="shared" si="8"/>
        <v>1</v>
      </c>
    </row>
    <row r="140" spans="1:258" ht="27" customHeight="1" thickBot="1" x14ac:dyDescent="0.25">
      <c r="A140" s="130">
        <v>12</v>
      </c>
      <c r="B140" s="129" t="s">
        <v>265</v>
      </c>
      <c r="C140" s="129" t="s">
        <v>651</v>
      </c>
      <c r="D140" s="130"/>
      <c r="E140" s="130"/>
      <c r="F140" s="130">
        <v>10</v>
      </c>
      <c r="G140" s="130"/>
      <c r="H140" s="130"/>
      <c r="I140" s="130"/>
      <c r="J140" s="130"/>
      <c r="K140" s="133">
        <f t="shared" si="8"/>
        <v>10</v>
      </c>
    </row>
    <row r="141" spans="1:258" s="4" customFormat="1" ht="17.25" customHeight="1" thickBot="1" x14ac:dyDescent="0.25">
      <c r="A141" s="130">
        <v>13</v>
      </c>
      <c r="B141" s="168" t="s">
        <v>237</v>
      </c>
      <c r="C141" s="168" t="s">
        <v>647</v>
      </c>
      <c r="D141" s="130"/>
      <c r="E141" s="130">
        <v>3</v>
      </c>
      <c r="F141" s="130"/>
      <c r="G141" s="130">
        <v>1</v>
      </c>
      <c r="H141" s="130"/>
      <c r="I141" s="130"/>
      <c r="J141" s="130"/>
      <c r="K141" s="133">
        <f t="shared" si="8"/>
        <v>4</v>
      </c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</row>
    <row r="142" spans="1:258" s="4" customFormat="1" ht="20.25" customHeight="1" thickBot="1" x14ac:dyDescent="0.25">
      <c r="A142" s="130">
        <v>14</v>
      </c>
      <c r="B142" s="129" t="s">
        <v>904</v>
      </c>
      <c r="C142" s="129" t="s">
        <v>905</v>
      </c>
      <c r="D142" s="130"/>
      <c r="E142" s="130"/>
      <c r="F142" s="130"/>
      <c r="G142" s="130"/>
      <c r="H142" s="130"/>
      <c r="I142" s="130"/>
      <c r="J142" s="130">
        <v>1</v>
      </c>
      <c r="K142" s="133">
        <f t="shared" si="8"/>
        <v>1</v>
      </c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</row>
    <row r="143" spans="1:258" ht="17.25" customHeight="1" thickBot="1" x14ac:dyDescent="0.25">
      <c r="A143" s="130">
        <v>15</v>
      </c>
      <c r="B143" s="168" t="s">
        <v>291</v>
      </c>
      <c r="C143" s="168" t="s">
        <v>671</v>
      </c>
      <c r="D143" s="130"/>
      <c r="E143" s="130"/>
      <c r="F143" s="130"/>
      <c r="G143" s="130">
        <v>3</v>
      </c>
      <c r="H143" s="130"/>
      <c r="I143" s="130">
        <v>3</v>
      </c>
      <c r="J143" s="130">
        <v>2</v>
      </c>
      <c r="K143" s="133">
        <f t="shared" si="8"/>
        <v>8</v>
      </c>
    </row>
    <row r="144" spans="1:258" ht="30.75" customHeight="1" thickBot="1" x14ac:dyDescent="0.25">
      <c r="A144" s="130">
        <v>16</v>
      </c>
      <c r="B144" s="188" t="s">
        <v>420</v>
      </c>
      <c r="C144" s="168" t="s">
        <v>914</v>
      </c>
      <c r="D144" s="130">
        <v>2</v>
      </c>
      <c r="E144" s="130">
        <v>1</v>
      </c>
      <c r="F144" s="130"/>
      <c r="G144" s="130"/>
      <c r="H144" s="130"/>
      <c r="I144" s="130"/>
      <c r="J144" s="130"/>
      <c r="K144" s="133">
        <f t="shared" si="8"/>
        <v>3</v>
      </c>
    </row>
    <row r="145" spans="1:258" s="4" customFormat="1" ht="29.25" customHeight="1" thickBot="1" x14ac:dyDescent="0.25">
      <c r="A145" s="130">
        <v>17</v>
      </c>
      <c r="B145" s="168" t="s">
        <v>257</v>
      </c>
      <c r="C145" s="168" t="s">
        <v>639</v>
      </c>
      <c r="D145" s="130"/>
      <c r="E145" s="130"/>
      <c r="F145" s="130"/>
      <c r="G145" s="130">
        <v>2</v>
      </c>
      <c r="H145" s="130"/>
      <c r="I145" s="130">
        <v>1</v>
      </c>
      <c r="J145" s="130"/>
      <c r="K145" s="133">
        <f t="shared" si="8"/>
        <v>3</v>
      </c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</row>
    <row r="146" spans="1:258" s="4" customFormat="1" ht="18" customHeight="1" thickBot="1" x14ac:dyDescent="0.25">
      <c r="A146" s="130">
        <v>18</v>
      </c>
      <c r="B146" s="168" t="s">
        <v>229</v>
      </c>
      <c r="C146" s="168" t="s">
        <v>638</v>
      </c>
      <c r="D146" s="130"/>
      <c r="E146" s="130">
        <v>2</v>
      </c>
      <c r="F146" s="130"/>
      <c r="G146" s="130"/>
      <c r="H146" s="130"/>
      <c r="I146" s="130"/>
      <c r="J146" s="130"/>
      <c r="K146" s="133">
        <f t="shared" si="8"/>
        <v>2</v>
      </c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</row>
    <row r="147" spans="1:258" s="4" customFormat="1" ht="17.25" customHeight="1" thickBot="1" x14ac:dyDescent="0.25">
      <c r="A147" s="130">
        <v>19</v>
      </c>
      <c r="B147" s="168" t="s">
        <v>345</v>
      </c>
      <c r="C147" s="168" t="s">
        <v>623</v>
      </c>
      <c r="D147" s="129"/>
      <c r="E147" s="129">
        <v>2</v>
      </c>
      <c r="F147" s="129"/>
      <c r="G147" s="129"/>
      <c r="H147" s="129"/>
      <c r="I147" s="129"/>
      <c r="J147" s="129"/>
      <c r="K147" s="133">
        <f t="shared" si="8"/>
        <v>2</v>
      </c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</row>
    <row r="148" spans="1:258" ht="15" customHeight="1" thickBot="1" x14ac:dyDescent="0.25">
      <c r="A148" s="130">
        <v>20</v>
      </c>
      <c r="B148" s="168" t="s">
        <v>582</v>
      </c>
      <c r="C148" s="168" t="s">
        <v>1256</v>
      </c>
      <c r="D148" s="130">
        <v>6</v>
      </c>
      <c r="E148" s="130"/>
      <c r="F148" s="130">
        <v>4</v>
      </c>
      <c r="G148" s="130"/>
      <c r="H148" s="130"/>
      <c r="I148" s="130"/>
      <c r="J148" s="130"/>
      <c r="K148" s="133">
        <f t="shared" si="8"/>
        <v>10</v>
      </c>
    </row>
    <row r="149" spans="1:258" s="4" customFormat="1" ht="15" customHeight="1" thickBot="1" x14ac:dyDescent="0.25">
      <c r="A149" s="130">
        <v>21</v>
      </c>
      <c r="B149" s="129" t="s">
        <v>296</v>
      </c>
      <c r="C149" s="129" t="s">
        <v>602</v>
      </c>
      <c r="D149" s="130"/>
      <c r="E149" s="130"/>
      <c r="F149" s="130"/>
      <c r="G149" s="130">
        <v>1</v>
      </c>
      <c r="H149" s="130"/>
      <c r="I149" s="130"/>
      <c r="J149" s="130"/>
      <c r="K149" s="133">
        <f t="shared" si="8"/>
        <v>1</v>
      </c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</row>
    <row r="150" spans="1:258" s="4" customFormat="1" ht="19.5" customHeight="1" thickBot="1" x14ac:dyDescent="0.25">
      <c r="A150" s="130">
        <v>22</v>
      </c>
      <c r="B150" s="129" t="s">
        <v>413</v>
      </c>
      <c r="C150" s="129" t="s">
        <v>591</v>
      </c>
      <c r="D150" s="130"/>
      <c r="E150" s="130">
        <v>4</v>
      </c>
      <c r="F150" s="130"/>
      <c r="G150" s="130">
        <v>1</v>
      </c>
      <c r="H150" s="130"/>
      <c r="I150" s="130">
        <v>2</v>
      </c>
      <c r="J150" s="130"/>
      <c r="K150" s="133">
        <f t="shared" si="8"/>
        <v>7</v>
      </c>
      <c r="L150" s="48"/>
      <c r="M150" s="48"/>
      <c r="N150" s="48"/>
      <c r="O150" s="48"/>
      <c r="P150" s="48"/>
      <c r="Q150" s="75"/>
      <c r="R150" s="509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</row>
    <row r="151" spans="1:258" s="4" customFormat="1" ht="27.75" customHeight="1" thickBot="1" x14ac:dyDescent="0.25">
      <c r="A151" s="130">
        <v>23</v>
      </c>
      <c r="B151" s="129" t="s">
        <v>424</v>
      </c>
      <c r="C151" s="129" t="s">
        <v>690</v>
      </c>
      <c r="D151" s="130"/>
      <c r="E151" s="130"/>
      <c r="F151" s="130"/>
      <c r="G151" s="130"/>
      <c r="H151" s="130"/>
      <c r="I151" s="130"/>
      <c r="J151" s="130">
        <v>1</v>
      </c>
      <c r="K151" s="133">
        <f t="shared" si="8"/>
        <v>1</v>
      </c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</row>
    <row r="152" spans="1:258" s="4" customFormat="1" ht="28.5" customHeight="1" thickBot="1" x14ac:dyDescent="0.25">
      <c r="A152" s="130">
        <v>24</v>
      </c>
      <c r="B152" s="168" t="s">
        <v>411</v>
      </c>
      <c r="C152" s="129" t="s">
        <v>906</v>
      </c>
      <c r="D152" s="130"/>
      <c r="E152" s="130"/>
      <c r="F152" s="130"/>
      <c r="G152" s="130"/>
      <c r="H152" s="130"/>
      <c r="I152" s="130">
        <v>1</v>
      </c>
      <c r="J152" s="130"/>
      <c r="K152" s="133">
        <f t="shared" si="8"/>
        <v>1</v>
      </c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</row>
    <row r="153" spans="1:258" s="4" customFormat="1" ht="16.5" customHeight="1" thickBot="1" x14ac:dyDescent="0.25">
      <c r="A153" s="130">
        <v>25</v>
      </c>
      <c r="B153" s="129" t="s">
        <v>223</v>
      </c>
      <c r="C153" s="129" t="s">
        <v>643</v>
      </c>
      <c r="D153" s="130"/>
      <c r="E153" s="130">
        <v>1</v>
      </c>
      <c r="F153" s="130"/>
      <c r="G153" s="130"/>
      <c r="H153" s="130"/>
      <c r="I153" s="130">
        <v>1</v>
      </c>
      <c r="J153" s="130">
        <v>2</v>
      </c>
      <c r="K153" s="133">
        <f t="shared" si="8"/>
        <v>4</v>
      </c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</row>
    <row r="154" spans="1:258" ht="19.5" customHeight="1" thickBot="1" x14ac:dyDescent="0.4">
      <c r="A154" s="130"/>
      <c r="B154" s="488" t="s">
        <v>224</v>
      </c>
      <c r="C154" s="488"/>
      <c r="D154" s="135">
        <f t="shared" ref="D154:K154" si="9">SUM(D129:D153)</f>
        <v>12</v>
      </c>
      <c r="E154" s="135">
        <f t="shared" si="9"/>
        <v>16</v>
      </c>
      <c r="F154" s="135">
        <f t="shared" si="9"/>
        <v>19</v>
      </c>
      <c r="G154" s="135">
        <f t="shared" si="9"/>
        <v>10</v>
      </c>
      <c r="H154" s="135">
        <f t="shared" si="9"/>
        <v>0</v>
      </c>
      <c r="I154" s="135">
        <f t="shared" si="9"/>
        <v>9</v>
      </c>
      <c r="J154" s="135">
        <f t="shared" si="9"/>
        <v>8</v>
      </c>
      <c r="K154" s="501">
        <f t="shared" si="9"/>
        <v>74</v>
      </c>
    </row>
    <row r="155" spans="1:258" ht="24.75" customHeight="1" thickBot="1" x14ac:dyDescent="0.25">
      <c r="A155" s="679" t="s">
        <v>292</v>
      </c>
      <c r="B155" s="680"/>
      <c r="C155" s="680"/>
      <c r="D155" s="680"/>
      <c r="E155" s="680"/>
      <c r="F155" s="680"/>
      <c r="G155" s="680"/>
      <c r="H155" s="680"/>
      <c r="I155" s="680"/>
      <c r="J155" s="680"/>
      <c r="K155" s="681"/>
    </row>
    <row r="156" spans="1:258" s="4" customFormat="1" ht="15" customHeight="1" thickBot="1" x14ac:dyDescent="0.3">
      <c r="A156" s="130">
        <v>1</v>
      </c>
      <c r="B156" s="168" t="s">
        <v>800</v>
      </c>
      <c r="C156" s="168" t="s">
        <v>801</v>
      </c>
      <c r="D156" s="130"/>
      <c r="E156" s="130">
        <v>1</v>
      </c>
      <c r="F156" s="130"/>
      <c r="G156" s="130"/>
      <c r="H156" s="130"/>
      <c r="I156" s="130"/>
      <c r="J156" s="130"/>
      <c r="K156" s="131">
        <f>SUM(D156:J156)</f>
        <v>1</v>
      </c>
      <c r="L156" s="48"/>
      <c r="M156" s="55"/>
      <c r="N156" s="55"/>
      <c r="O156" s="55"/>
      <c r="P156" s="55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</row>
    <row r="157" spans="1:258" s="15" customFormat="1" ht="15" customHeight="1" thickBot="1" x14ac:dyDescent="0.3">
      <c r="A157" s="130">
        <v>2</v>
      </c>
      <c r="B157" s="168" t="s">
        <v>219</v>
      </c>
      <c r="C157" s="168" t="s">
        <v>1248</v>
      </c>
      <c r="D157" s="130"/>
      <c r="E157" s="130">
        <v>18</v>
      </c>
      <c r="F157" s="130">
        <v>19</v>
      </c>
      <c r="G157" s="130">
        <v>13</v>
      </c>
      <c r="H157" s="130">
        <v>13</v>
      </c>
      <c r="I157" s="130"/>
      <c r="J157" s="130"/>
      <c r="K157" s="131">
        <f>SUM(D157:J157)</f>
        <v>63</v>
      </c>
      <c r="L157" s="55"/>
      <c r="M157" s="48"/>
      <c r="N157" s="48"/>
      <c r="O157" s="48"/>
      <c r="P157" s="48"/>
      <c r="Q157" s="48"/>
      <c r="R157" s="48"/>
      <c r="S157" s="48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</row>
    <row r="158" spans="1:258" s="15" customFormat="1" ht="15" customHeight="1" thickBot="1" x14ac:dyDescent="0.3">
      <c r="A158" s="130">
        <v>3</v>
      </c>
      <c r="B158" s="129" t="s">
        <v>246</v>
      </c>
      <c r="C158" s="129" t="s">
        <v>916</v>
      </c>
      <c r="D158" s="130"/>
      <c r="E158" s="130"/>
      <c r="F158" s="130">
        <v>1</v>
      </c>
      <c r="G158" s="130">
        <v>1</v>
      </c>
      <c r="H158" s="130"/>
      <c r="I158" s="130"/>
      <c r="J158" s="130"/>
      <c r="K158" s="131">
        <f>SUM(D158:J158)</f>
        <v>2</v>
      </c>
      <c r="L158" s="55"/>
      <c r="M158" s="48"/>
      <c r="N158" s="48"/>
      <c r="O158" s="48"/>
      <c r="P158" s="48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</row>
    <row r="159" spans="1:258" ht="20.25" customHeight="1" thickBot="1" x14ac:dyDescent="0.4">
      <c r="A159" s="130"/>
      <c r="B159" s="488" t="s">
        <v>224</v>
      </c>
      <c r="C159" s="488"/>
      <c r="D159" s="135">
        <f t="shared" ref="D159:K159" si="10">SUM(D156:D158)</f>
        <v>0</v>
      </c>
      <c r="E159" s="135">
        <f t="shared" si="10"/>
        <v>19</v>
      </c>
      <c r="F159" s="135">
        <f t="shared" si="10"/>
        <v>20</v>
      </c>
      <c r="G159" s="135">
        <f t="shared" si="10"/>
        <v>14</v>
      </c>
      <c r="H159" s="135">
        <f t="shared" si="10"/>
        <v>13</v>
      </c>
      <c r="I159" s="135">
        <f t="shared" si="10"/>
        <v>0</v>
      </c>
      <c r="J159" s="135">
        <f t="shared" si="10"/>
        <v>0</v>
      </c>
      <c r="K159" s="501">
        <f t="shared" si="10"/>
        <v>66</v>
      </c>
      <c r="Q159" s="55"/>
      <c r="R159" s="55"/>
      <c r="S159" s="55"/>
    </row>
    <row r="160" spans="1:258" ht="20.25" customHeight="1" thickBot="1" x14ac:dyDescent="0.25">
      <c r="A160" s="675" t="s">
        <v>293</v>
      </c>
      <c r="B160" s="676"/>
      <c r="C160" s="676"/>
      <c r="D160" s="676"/>
      <c r="E160" s="676"/>
      <c r="F160" s="676"/>
      <c r="G160" s="676"/>
      <c r="H160" s="676"/>
      <c r="I160" s="676"/>
      <c r="J160" s="676"/>
      <c r="K160" s="677"/>
    </row>
    <row r="161" spans="1:258" ht="20.25" customHeight="1" thickBot="1" x14ac:dyDescent="0.3">
      <c r="A161" s="130">
        <v>1</v>
      </c>
      <c r="B161" s="168" t="s">
        <v>693</v>
      </c>
      <c r="C161" s="168" t="s">
        <v>694</v>
      </c>
      <c r="D161" s="135"/>
      <c r="E161" s="135"/>
      <c r="F161" s="135">
        <v>1</v>
      </c>
      <c r="G161" s="135">
        <v>1</v>
      </c>
      <c r="H161" s="135"/>
      <c r="I161" s="135"/>
      <c r="J161" s="135"/>
      <c r="K161" s="133">
        <f t="shared" ref="K161:K187" si="11">SUM(D161:J161)</f>
        <v>2</v>
      </c>
    </row>
    <row r="162" spans="1:258" ht="17.25" customHeight="1" thickBot="1" x14ac:dyDescent="0.3">
      <c r="A162" s="130">
        <v>2</v>
      </c>
      <c r="B162" s="168" t="s">
        <v>258</v>
      </c>
      <c r="C162" s="168" t="s">
        <v>701</v>
      </c>
      <c r="D162" s="135"/>
      <c r="E162" s="135"/>
      <c r="F162" s="135"/>
      <c r="G162" s="135">
        <v>1</v>
      </c>
      <c r="H162" s="135"/>
      <c r="I162" s="135"/>
      <c r="J162" s="135"/>
      <c r="K162" s="133">
        <f t="shared" si="11"/>
        <v>1</v>
      </c>
    </row>
    <row r="163" spans="1:258" ht="31.5" customHeight="1" thickBot="1" x14ac:dyDescent="0.3">
      <c r="A163" s="130">
        <v>3</v>
      </c>
      <c r="B163" s="168" t="s">
        <v>345</v>
      </c>
      <c r="C163" s="168" t="s">
        <v>549</v>
      </c>
      <c r="D163" s="135"/>
      <c r="E163" s="135"/>
      <c r="F163" s="135"/>
      <c r="G163" s="135"/>
      <c r="H163" s="135"/>
      <c r="I163" s="135">
        <v>1</v>
      </c>
      <c r="J163" s="135">
        <v>1</v>
      </c>
      <c r="K163" s="133">
        <f t="shared" si="11"/>
        <v>2</v>
      </c>
    </row>
    <row r="164" spans="1:258" ht="19.5" customHeight="1" thickBot="1" x14ac:dyDescent="0.3">
      <c r="A164" s="130">
        <v>4</v>
      </c>
      <c r="B164" s="168" t="s">
        <v>219</v>
      </c>
      <c r="C164" s="168" t="s">
        <v>560</v>
      </c>
      <c r="D164" s="135"/>
      <c r="E164" s="135"/>
      <c r="F164" s="135">
        <v>1</v>
      </c>
      <c r="G164" s="135"/>
      <c r="H164" s="135"/>
      <c r="I164" s="135"/>
      <c r="J164" s="135">
        <v>1</v>
      </c>
      <c r="K164" s="133">
        <f t="shared" si="11"/>
        <v>2</v>
      </c>
    </row>
    <row r="165" spans="1:258" ht="33" customHeight="1" thickBot="1" x14ac:dyDescent="0.3">
      <c r="A165" s="130">
        <v>5</v>
      </c>
      <c r="B165" s="168" t="s">
        <v>257</v>
      </c>
      <c r="C165" s="168" t="s">
        <v>639</v>
      </c>
      <c r="D165" s="135"/>
      <c r="E165" s="135"/>
      <c r="F165" s="135">
        <v>1</v>
      </c>
      <c r="G165" s="135">
        <v>1</v>
      </c>
      <c r="H165" s="135"/>
      <c r="I165" s="135"/>
      <c r="J165" s="135"/>
      <c r="K165" s="133">
        <f t="shared" si="11"/>
        <v>2</v>
      </c>
    </row>
    <row r="166" spans="1:258" s="4" customFormat="1" ht="17.25" customHeight="1" thickBot="1" x14ac:dyDescent="0.3">
      <c r="A166" s="130">
        <v>6</v>
      </c>
      <c r="B166" s="168" t="s">
        <v>511</v>
      </c>
      <c r="C166" s="168" t="s">
        <v>512</v>
      </c>
      <c r="D166" s="135"/>
      <c r="E166" s="135"/>
      <c r="F166" s="135"/>
      <c r="G166" s="135"/>
      <c r="H166" s="135"/>
      <c r="I166" s="135"/>
      <c r="J166" s="135">
        <v>1</v>
      </c>
      <c r="K166" s="133">
        <f t="shared" si="11"/>
        <v>1</v>
      </c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</row>
    <row r="167" spans="1:258" ht="28.5" customHeight="1" thickBot="1" x14ac:dyDescent="0.3">
      <c r="A167" s="130">
        <v>7</v>
      </c>
      <c r="B167" s="168" t="s">
        <v>413</v>
      </c>
      <c r="C167" s="129" t="s">
        <v>591</v>
      </c>
      <c r="D167" s="135"/>
      <c r="E167" s="135"/>
      <c r="F167" s="135"/>
      <c r="G167" s="135">
        <v>2</v>
      </c>
      <c r="H167" s="135"/>
      <c r="I167" s="135"/>
      <c r="J167" s="135"/>
      <c r="K167" s="133">
        <f t="shared" si="11"/>
        <v>2</v>
      </c>
    </row>
    <row r="168" spans="1:258" ht="14.25" customHeight="1" thickBot="1" x14ac:dyDescent="0.3">
      <c r="A168" s="130">
        <v>8</v>
      </c>
      <c r="B168" s="129" t="s">
        <v>160</v>
      </c>
      <c r="C168" s="129" t="s">
        <v>640</v>
      </c>
      <c r="D168" s="135"/>
      <c r="E168" s="135"/>
      <c r="F168" s="135"/>
      <c r="G168" s="135">
        <v>3</v>
      </c>
      <c r="H168" s="135"/>
      <c r="I168" s="135"/>
      <c r="J168" s="135"/>
      <c r="K168" s="133">
        <f t="shared" si="11"/>
        <v>3</v>
      </c>
    </row>
    <row r="169" spans="1:258" s="4" customFormat="1" ht="24.75" customHeight="1" thickBot="1" x14ac:dyDescent="0.3">
      <c r="A169" s="130">
        <v>9</v>
      </c>
      <c r="B169" s="186" t="s">
        <v>558</v>
      </c>
      <c r="C169" s="187" t="s">
        <v>675</v>
      </c>
      <c r="D169" s="135">
        <v>1</v>
      </c>
      <c r="E169" s="135"/>
      <c r="F169" s="135"/>
      <c r="G169" s="135"/>
      <c r="H169" s="135"/>
      <c r="I169" s="135"/>
      <c r="J169" s="135"/>
      <c r="K169" s="133">
        <f t="shared" si="11"/>
        <v>1</v>
      </c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</row>
    <row r="170" spans="1:258" s="4" customFormat="1" ht="13.5" customHeight="1" thickBot="1" x14ac:dyDescent="0.3">
      <c r="A170" s="130">
        <v>10</v>
      </c>
      <c r="B170" s="168" t="s">
        <v>393</v>
      </c>
      <c r="C170" s="168" t="s">
        <v>590</v>
      </c>
      <c r="D170" s="135">
        <v>2</v>
      </c>
      <c r="E170" s="135">
        <v>2</v>
      </c>
      <c r="F170" s="135">
        <v>2</v>
      </c>
      <c r="G170" s="135"/>
      <c r="H170" s="135"/>
      <c r="I170" s="135"/>
      <c r="J170" s="135"/>
      <c r="K170" s="133">
        <f t="shared" si="11"/>
        <v>6</v>
      </c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</row>
    <row r="171" spans="1:258" s="4" customFormat="1" ht="33" customHeight="1" thickBot="1" x14ac:dyDescent="0.3">
      <c r="A171" s="130">
        <v>11</v>
      </c>
      <c r="B171" s="129" t="s">
        <v>447</v>
      </c>
      <c r="C171" s="174" t="s">
        <v>634</v>
      </c>
      <c r="D171" s="135"/>
      <c r="E171" s="135"/>
      <c r="F171" s="135"/>
      <c r="G171" s="135">
        <v>1</v>
      </c>
      <c r="H171" s="135"/>
      <c r="I171" s="135"/>
      <c r="J171" s="135">
        <v>1</v>
      </c>
      <c r="K171" s="133">
        <f t="shared" si="11"/>
        <v>2</v>
      </c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</row>
    <row r="172" spans="1:258" ht="14.25" customHeight="1" thickBot="1" x14ac:dyDescent="0.3">
      <c r="A172" s="130">
        <v>12</v>
      </c>
      <c r="B172" s="129" t="s">
        <v>249</v>
      </c>
      <c r="C172" s="129" t="s">
        <v>622</v>
      </c>
      <c r="D172" s="135">
        <v>2</v>
      </c>
      <c r="E172" s="135"/>
      <c r="F172" s="135">
        <v>1</v>
      </c>
      <c r="G172" s="135">
        <v>1</v>
      </c>
      <c r="H172" s="135"/>
      <c r="I172" s="135">
        <v>1</v>
      </c>
      <c r="J172" s="135"/>
      <c r="K172" s="133">
        <f t="shared" si="11"/>
        <v>5</v>
      </c>
    </row>
    <row r="173" spans="1:258" ht="20.25" customHeight="1" thickBot="1" x14ac:dyDescent="0.3">
      <c r="A173" s="130">
        <v>13</v>
      </c>
      <c r="B173" s="168" t="s">
        <v>250</v>
      </c>
      <c r="C173" s="168" t="s">
        <v>699</v>
      </c>
      <c r="D173" s="135"/>
      <c r="E173" s="135"/>
      <c r="F173" s="135">
        <v>1</v>
      </c>
      <c r="G173" s="135"/>
      <c r="H173" s="135"/>
      <c r="I173" s="135"/>
      <c r="J173" s="135"/>
      <c r="K173" s="133">
        <f t="shared" si="11"/>
        <v>1</v>
      </c>
    </row>
    <row r="174" spans="1:258" s="4" customFormat="1" ht="15" customHeight="1" thickBot="1" x14ac:dyDescent="0.3">
      <c r="A174" s="130">
        <v>14</v>
      </c>
      <c r="B174" s="129" t="s">
        <v>349</v>
      </c>
      <c r="C174" s="168" t="s">
        <v>704</v>
      </c>
      <c r="D174" s="135"/>
      <c r="E174" s="135"/>
      <c r="F174" s="135">
        <v>2</v>
      </c>
      <c r="G174" s="135">
        <v>2</v>
      </c>
      <c r="H174" s="135"/>
      <c r="I174" s="135"/>
      <c r="J174" s="135"/>
      <c r="K174" s="133">
        <f t="shared" si="11"/>
        <v>4</v>
      </c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</row>
    <row r="175" spans="1:258" s="4" customFormat="1" ht="27.75" customHeight="1" thickBot="1" x14ac:dyDescent="0.3">
      <c r="A175" s="130">
        <v>15</v>
      </c>
      <c r="B175" s="129" t="s">
        <v>232</v>
      </c>
      <c r="C175" s="168" t="s">
        <v>703</v>
      </c>
      <c r="D175" s="135"/>
      <c r="E175" s="135">
        <v>2</v>
      </c>
      <c r="F175" s="135">
        <v>2</v>
      </c>
      <c r="G175" s="135">
        <v>2</v>
      </c>
      <c r="H175" s="135"/>
      <c r="I175" s="135"/>
      <c r="J175" s="135"/>
      <c r="K175" s="133">
        <f t="shared" si="11"/>
        <v>6</v>
      </c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</row>
    <row r="176" spans="1:258" s="4" customFormat="1" ht="20.25" customHeight="1" thickBot="1" x14ac:dyDescent="0.3">
      <c r="A176" s="130">
        <v>16</v>
      </c>
      <c r="B176" s="129" t="s">
        <v>260</v>
      </c>
      <c r="C176" s="129" t="s">
        <v>681</v>
      </c>
      <c r="D176" s="135"/>
      <c r="E176" s="135">
        <v>1</v>
      </c>
      <c r="F176" s="135">
        <v>1</v>
      </c>
      <c r="G176" s="135"/>
      <c r="H176" s="135"/>
      <c r="I176" s="135"/>
      <c r="J176" s="135"/>
      <c r="K176" s="133">
        <f t="shared" si="11"/>
        <v>2</v>
      </c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</row>
    <row r="177" spans="1:258" s="4" customFormat="1" ht="18.75" customHeight="1" thickBot="1" x14ac:dyDescent="0.3">
      <c r="A177" s="130">
        <v>17</v>
      </c>
      <c r="B177" s="168" t="s">
        <v>221</v>
      </c>
      <c r="C177" s="168" t="s">
        <v>222</v>
      </c>
      <c r="D177" s="135"/>
      <c r="E177" s="135"/>
      <c r="F177" s="135"/>
      <c r="G177" s="135"/>
      <c r="H177" s="135"/>
      <c r="I177" s="135"/>
      <c r="J177" s="135">
        <v>1</v>
      </c>
      <c r="K177" s="133">
        <f t="shared" si="11"/>
        <v>1</v>
      </c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</row>
    <row r="178" spans="1:258" s="4" customFormat="1" ht="20.25" customHeight="1" thickBot="1" x14ac:dyDescent="0.3">
      <c r="A178" s="130">
        <v>18</v>
      </c>
      <c r="B178" s="168" t="s">
        <v>231</v>
      </c>
      <c r="C178" s="168" t="s">
        <v>662</v>
      </c>
      <c r="D178" s="135"/>
      <c r="E178" s="135">
        <v>2</v>
      </c>
      <c r="F178" s="135"/>
      <c r="G178" s="135"/>
      <c r="H178" s="135"/>
      <c r="I178" s="135"/>
      <c r="J178" s="135"/>
      <c r="K178" s="133">
        <f t="shared" si="11"/>
        <v>2</v>
      </c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</row>
    <row r="179" spans="1:258" s="4" customFormat="1" ht="30" customHeight="1" thickBot="1" x14ac:dyDescent="0.3">
      <c r="A179" s="130">
        <v>19</v>
      </c>
      <c r="B179" s="129" t="s">
        <v>229</v>
      </c>
      <c r="C179" s="129" t="s">
        <v>638</v>
      </c>
      <c r="D179" s="135"/>
      <c r="E179" s="135"/>
      <c r="F179" s="135">
        <v>1</v>
      </c>
      <c r="G179" s="135">
        <v>6</v>
      </c>
      <c r="H179" s="135"/>
      <c r="I179" s="135"/>
      <c r="J179" s="135"/>
      <c r="K179" s="133">
        <f t="shared" si="11"/>
        <v>7</v>
      </c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</row>
    <row r="180" spans="1:258" s="4" customFormat="1" ht="30" customHeight="1" thickBot="1" x14ac:dyDescent="0.3">
      <c r="A180" s="130">
        <v>20</v>
      </c>
      <c r="B180" s="129" t="s">
        <v>802</v>
      </c>
      <c r="C180" s="189" t="s">
        <v>803</v>
      </c>
      <c r="D180" s="135"/>
      <c r="E180" s="135">
        <v>1</v>
      </c>
      <c r="F180" s="135"/>
      <c r="G180" s="135"/>
      <c r="H180" s="135"/>
      <c r="I180" s="135"/>
      <c r="J180" s="135"/>
      <c r="K180" s="133">
        <f t="shared" si="11"/>
        <v>1</v>
      </c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</row>
    <row r="181" spans="1:258" s="4" customFormat="1" ht="18.75" customHeight="1" thickBot="1" x14ac:dyDescent="0.3">
      <c r="A181" s="130">
        <v>21</v>
      </c>
      <c r="B181" s="129" t="s">
        <v>804</v>
      </c>
      <c r="C181" s="189" t="s">
        <v>805</v>
      </c>
      <c r="D181" s="135"/>
      <c r="E181" s="135"/>
      <c r="F181" s="135">
        <v>1</v>
      </c>
      <c r="G181" s="135"/>
      <c r="H181" s="135"/>
      <c r="I181" s="135"/>
      <c r="J181" s="135"/>
      <c r="K181" s="133">
        <f t="shared" si="11"/>
        <v>1</v>
      </c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</row>
    <row r="182" spans="1:258" s="4" customFormat="1" ht="18" customHeight="1" thickBot="1" x14ac:dyDescent="0.3">
      <c r="A182" s="130">
        <v>22</v>
      </c>
      <c r="B182" s="129" t="s">
        <v>413</v>
      </c>
      <c r="C182" s="189" t="s">
        <v>806</v>
      </c>
      <c r="D182" s="135"/>
      <c r="E182" s="135"/>
      <c r="F182" s="135"/>
      <c r="G182" s="135">
        <v>2</v>
      </c>
      <c r="H182" s="135"/>
      <c r="I182" s="135"/>
      <c r="J182" s="135"/>
      <c r="K182" s="133">
        <f t="shared" si="11"/>
        <v>2</v>
      </c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</row>
    <row r="183" spans="1:258" s="4" customFormat="1" ht="15.75" customHeight="1" thickBot="1" x14ac:dyDescent="0.3">
      <c r="A183" s="130">
        <v>23</v>
      </c>
      <c r="B183" s="129" t="s">
        <v>836</v>
      </c>
      <c r="C183" s="189" t="s">
        <v>844</v>
      </c>
      <c r="D183" s="135"/>
      <c r="E183" s="135"/>
      <c r="F183" s="135"/>
      <c r="G183" s="135"/>
      <c r="H183" s="135"/>
      <c r="I183" s="135">
        <v>3</v>
      </c>
      <c r="J183" s="135"/>
      <c r="K183" s="133">
        <f t="shared" si="11"/>
        <v>3</v>
      </c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</row>
    <row r="184" spans="1:258" s="4" customFormat="1" ht="21.75" customHeight="1" thickBot="1" x14ac:dyDescent="0.3">
      <c r="A184" s="130">
        <v>24</v>
      </c>
      <c r="B184" s="129" t="s">
        <v>511</v>
      </c>
      <c r="C184" s="189" t="s">
        <v>845</v>
      </c>
      <c r="D184" s="135"/>
      <c r="E184" s="135"/>
      <c r="F184" s="135"/>
      <c r="G184" s="135"/>
      <c r="H184" s="135"/>
      <c r="I184" s="135"/>
      <c r="J184" s="135">
        <v>1</v>
      </c>
      <c r="K184" s="133">
        <f t="shared" si="11"/>
        <v>1</v>
      </c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</row>
    <row r="185" spans="1:258" s="4" customFormat="1" ht="14.25" customHeight="1" thickBot="1" x14ac:dyDescent="0.3">
      <c r="A185" s="130">
        <v>25</v>
      </c>
      <c r="B185" s="168" t="s">
        <v>233</v>
      </c>
      <c r="C185" s="189" t="s">
        <v>846</v>
      </c>
      <c r="D185" s="135"/>
      <c r="E185" s="135"/>
      <c r="F185" s="135"/>
      <c r="G185" s="135"/>
      <c r="H185" s="135"/>
      <c r="I185" s="135"/>
      <c r="J185" s="135">
        <v>1</v>
      </c>
      <c r="K185" s="133">
        <f t="shared" si="11"/>
        <v>1</v>
      </c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</row>
    <row r="186" spans="1:258" s="4" customFormat="1" ht="17.25" customHeight="1" thickBot="1" x14ac:dyDescent="0.3">
      <c r="A186" s="130">
        <v>26</v>
      </c>
      <c r="B186" s="188" t="s">
        <v>420</v>
      </c>
      <c r="C186" s="168" t="s">
        <v>915</v>
      </c>
      <c r="D186" s="135">
        <v>2</v>
      </c>
      <c r="E186" s="135"/>
      <c r="F186" s="135"/>
      <c r="G186" s="135"/>
      <c r="H186" s="135"/>
      <c r="I186" s="135"/>
      <c r="J186" s="135"/>
      <c r="K186" s="133">
        <f t="shared" si="11"/>
        <v>2</v>
      </c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</row>
    <row r="187" spans="1:258" s="4" customFormat="1" ht="18" customHeight="1" thickBot="1" x14ac:dyDescent="0.3">
      <c r="A187" s="130">
        <v>27</v>
      </c>
      <c r="B187" s="129" t="s">
        <v>239</v>
      </c>
      <c r="C187" s="168" t="s">
        <v>601</v>
      </c>
      <c r="D187" s="135">
        <v>2</v>
      </c>
      <c r="E187" s="135">
        <v>5</v>
      </c>
      <c r="F187" s="135">
        <v>4</v>
      </c>
      <c r="G187" s="135">
        <v>2</v>
      </c>
      <c r="H187" s="135"/>
      <c r="I187" s="135"/>
      <c r="J187" s="135"/>
      <c r="K187" s="133">
        <f t="shared" si="11"/>
        <v>13</v>
      </c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</row>
    <row r="188" spans="1:258" ht="20.25" customHeight="1" thickBot="1" x14ac:dyDescent="0.4">
      <c r="A188" s="130"/>
      <c r="B188" s="488" t="s">
        <v>224</v>
      </c>
      <c r="C188" s="488"/>
      <c r="D188" s="135">
        <f t="shared" ref="D188:J188" si="12">SUM(D161:D187)</f>
        <v>9</v>
      </c>
      <c r="E188" s="135">
        <f t="shared" si="12"/>
        <v>13</v>
      </c>
      <c r="F188" s="135">
        <f t="shared" si="12"/>
        <v>18</v>
      </c>
      <c r="G188" s="135">
        <f t="shared" si="12"/>
        <v>24</v>
      </c>
      <c r="H188" s="135">
        <f t="shared" si="12"/>
        <v>0</v>
      </c>
      <c r="I188" s="135">
        <f t="shared" si="12"/>
        <v>5</v>
      </c>
      <c r="J188" s="135">
        <f t="shared" si="12"/>
        <v>7</v>
      </c>
      <c r="K188" s="501">
        <f>SUM(K162:K187)</f>
        <v>74</v>
      </c>
    </row>
    <row r="189" spans="1:258" ht="26.25" customHeight="1" thickBot="1" x14ac:dyDescent="0.25">
      <c r="A189" s="675" t="s">
        <v>295</v>
      </c>
      <c r="B189" s="676"/>
      <c r="C189" s="676"/>
      <c r="D189" s="676"/>
      <c r="E189" s="676"/>
      <c r="F189" s="676"/>
      <c r="G189" s="676"/>
      <c r="H189" s="676"/>
      <c r="I189" s="676"/>
      <c r="J189" s="676"/>
      <c r="K189" s="677"/>
    </row>
    <row r="190" spans="1:258" ht="16.5" customHeight="1" thickBot="1" x14ac:dyDescent="0.25">
      <c r="A190" s="130">
        <v>1</v>
      </c>
      <c r="B190" s="129" t="s">
        <v>160</v>
      </c>
      <c r="C190" s="129" t="s">
        <v>640</v>
      </c>
      <c r="D190" s="130"/>
      <c r="E190" s="130"/>
      <c r="F190" s="130"/>
      <c r="G190" s="130">
        <v>1</v>
      </c>
      <c r="H190" s="130"/>
      <c r="I190" s="130"/>
      <c r="J190" s="130"/>
      <c r="K190" s="133">
        <f t="shared" ref="K190:K216" si="13">SUM(D190:J190)</f>
        <v>1</v>
      </c>
    </row>
    <row r="191" spans="1:258" s="4" customFormat="1" ht="16.5" customHeight="1" thickBot="1" x14ac:dyDescent="0.25">
      <c r="A191" s="130">
        <v>2</v>
      </c>
      <c r="B191" s="168" t="s">
        <v>693</v>
      </c>
      <c r="C191" s="168" t="s">
        <v>694</v>
      </c>
      <c r="D191" s="130"/>
      <c r="E191" s="130"/>
      <c r="F191" s="130">
        <v>3</v>
      </c>
      <c r="G191" s="130"/>
      <c r="H191" s="130"/>
      <c r="I191" s="130"/>
      <c r="J191" s="130"/>
      <c r="K191" s="133">
        <f t="shared" si="13"/>
        <v>3</v>
      </c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</row>
    <row r="192" spans="1:258" ht="21.75" customHeight="1" thickBot="1" x14ac:dyDescent="0.25">
      <c r="A192" s="130">
        <v>3</v>
      </c>
      <c r="B192" s="168" t="s">
        <v>413</v>
      </c>
      <c r="C192" s="129" t="s">
        <v>591</v>
      </c>
      <c r="D192" s="130"/>
      <c r="E192" s="130"/>
      <c r="F192" s="130"/>
      <c r="G192" s="130">
        <v>2</v>
      </c>
      <c r="H192" s="130"/>
      <c r="I192" s="130"/>
      <c r="J192" s="130"/>
      <c r="K192" s="133">
        <f t="shared" si="13"/>
        <v>2</v>
      </c>
    </row>
    <row r="193" spans="1:258" s="4" customFormat="1" ht="21.75" customHeight="1" thickBot="1" x14ac:dyDescent="0.25">
      <c r="A193" s="130">
        <v>4</v>
      </c>
      <c r="B193" s="129" t="s">
        <v>584</v>
      </c>
      <c r="C193" s="129"/>
      <c r="D193" s="130"/>
      <c r="E193" s="130"/>
      <c r="F193" s="130"/>
      <c r="G193" s="130">
        <v>1</v>
      </c>
      <c r="H193" s="130"/>
      <c r="I193" s="130"/>
      <c r="J193" s="130"/>
      <c r="K193" s="133">
        <f t="shared" si="13"/>
        <v>1</v>
      </c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</row>
    <row r="194" spans="1:258" ht="20.25" customHeight="1" thickBot="1" x14ac:dyDescent="0.25">
      <c r="A194" s="130">
        <v>5</v>
      </c>
      <c r="B194" s="129" t="s">
        <v>296</v>
      </c>
      <c r="C194" s="172" t="s">
        <v>602</v>
      </c>
      <c r="D194" s="130"/>
      <c r="E194" s="130"/>
      <c r="F194" s="130"/>
      <c r="G194" s="130">
        <v>2</v>
      </c>
      <c r="H194" s="130">
        <v>1</v>
      </c>
      <c r="I194" s="130"/>
      <c r="J194" s="130"/>
      <c r="K194" s="133">
        <f t="shared" si="13"/>
        <v>3</v>
      </c>
    </row>
    <row r="195" spans="1:258" s="4" customFormat="1" ht="33" customHeight="1" thickBot="1" x14ac:dyDescent="0.25">
      <c r="A195" s="130">
        <v>6</v>
      </c>
      <c r="B195" s="176" t="s">
        <v>447</v>
      </c>
      <c r="C195" s="510" t="s">
        <v>634</v>
      </c>
      <c r="D195" s="140"/>
      <c r="E195" s="130"/>
      <c r="F195" s="130"/>
      <c r="G195" s="130"/>
      <c r="H195" s="130">
        <v>1</v>
      </c>
      <c r="I195" s="130"/>
      <c r="J195" s="130"/>
      <c r="K195" s="133">
        <f t="shared" si="13"/>
        <v>1</v>
      </c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</row>
    <row r="196" spans="1:258" s="4" customFormat="1" ht="18.75" customHeight="1" thickBot="1" x14ac:dyDescent="0.25">
      <c r="A196" s="130">
        <v>7</v>
      </c>
      <c r="B196" s="176" t="s">
        <v>807</v>
      </c>
      <c r="C196" s="511" t="s">
        <v>808</v>
      </c>
      <c r="D196" s="140"/>
      <c r="E196" s="130"/>
      <c r="F196" s="130"/>
      <c r="G196" s="130">
        <v>1</v>
      </c>
      <c r="H196" s="130"/>
      <c r="I196" s="130"/>
      <c r="J196" s="130"/>
      <c r="K196" s="133">
        <f t="shared" si="13"/>
        <v>1</v>
      </c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</row>
    <row r="197" spans="1:258" s="4" customFormat="1" ht="15" customHeight="1" thickBot="1" x14ac:dyDescent="0.25">
      <c r="A197" s="130">
        <v>8</v>
      </c>
      <c r="B197" s="176" t="s">
        <v>811</v>
      </c>
      <c r="C197" s="511" t="s">
        <v>812</v>
      </c>
      <c r="D197" s="140"/>
      <c r="E197" s="130"/>
      <c r="F197" s="130"/>
      <c r="G197" s="130">
        <v>1</v>
      </c>
      <c r="H197" s="130"/>
      <c r="I197" s="130"/>
      <c r="J197" s="130"/>
      <c r="K197" s="133">
        <f t="shared" si="13"/>
        <v>1</v>
      </c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</row>
    <row r="198" spans="1:258" s="4" customFormat="1" ht="16.5" customHeight="1" thickBot="1" x14ac:dyDescent="0.25">
      <c r="A198" s="130">
        <v>9</v>
      </c>
      <c r="B198" s="176" t="s">
        <v>809</v>
      </c>
      <c r="C198" s="512" t="s">
        <v>810</v>
      </c>
      <c r="D198" s="140"/>
      <c r="E198" s="130"/>
      <c r="F198" s="130"/>
      <c r="G198" s="130">
        <v>1</v>
      </c>
      <c r="H198" s="130"/>
      <c r="I198" s="130"/>
      <c r="J198" s="130"/>
      <c r="K198" s="133">
        <f t="shared" si="13"/>
        <v>1</v>
      </c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</row>
    <row r="199" spans="1:258" s="4" customFormat="1" ht="30.75" customHeight="1" thickBot="1" x14ac:dyDescent="0.25">
      <c r="A199" s="130">
        <v>10</v>
      </c>
      <c r="B199" s="176" t="s">
        <v>819</v>
      </c>
      <c r="C199" s="189" t="s">
        <v>820</v>
      </c>
      <c r="D199" s="130"/>
      <c r="E199" s="130"/>
      <c r="F199" s="130">
        <v>1</v>
      </c>
      <c r="G199" s="130"/>
      <c r="H199" s="130"/>
      <c r="I199" s="130"/>
      <c r="J199" s="130"/>
      <c r="K199" s="133">
        <f t="shared" si="13"/>
        <v>1</v>
      </c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</row>
    <row r="200" spans="1:258" s="4" customFormat="1" ht="30.75" customHeight="1" thickBot="1" x14ac:dyDescent="0.25">
      <c r="A200" s="130">
        <v>11</v>
      </c>
      <c r="B200" s="176" t="s">
        <v>821</v>
      </c>
      <c r="C200" s="129" t="s">
        <v>822</v>
      </c>
      <c r="D200" s="130"/>
      <c r="E200" s="130"/>
      <c r="F200" s="130">
        <v>1</v>
      </c>
      <c r="G200" s="130"/>
      <c r="H200" s="130"/>
      <c r="I200" s="130"/>
      <c r="J200" s="130"/>
      <c r="K200" s="133">
        <f t="shared" si="13"/>
        <v>1</v>
      </c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</row>
    <row r="201" spans="1:258" s="4" customFormat="1" ht="30.75" customHeight="1" thickBot="1" x14ac:dyDescent="0.25">
      <c r="A201" s="130">
        <v>12</v>
      </c>
      <c r="B201" s="176" t="s">
        <v>111</v>
      </c>
      <c r="C201" s="129" t="s">
        <v>824</v>
      </c>
      <c r="D201" s="130"/>
      <c r="E201" s="130"/>
      <c r="F201" s="130">
        <v>1</v>
      </c>
      <c r="G201" s="130"/>
      <c r="H201" s="130"/>
      <c r="I201" s="130"/>
      <c r="J201" s="130"/>
      <c r="K201" s="133">
        <f t="shared" si="13"/>
        <v>1</v>
      </c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</row>
    <row r="202" spans="1:258" s="4" customFormat="1" ht="13.5" customHeight="1" thickBot="1" x14ac:dyDescent="0.25">
      <c r="A202" s="130">
        <v>13</v>
      </c>
      <c r="B202" s="186" t="s">
        <v>555</v>
      </c>
      <c r="C202" s="129" t="s">
        <v>823</v>
      </c>
      <c r="D202" s="130"/>
      <c r="E202" s="130">
        <v>1</v>
      </c>
      <c r="F202" s="130"/>
      <c r="G202" s="130"/>
      <c r="H202" s="130"/>
      <c r="I202" s="130"/>
      <c r="J202" s="130"/>
      <c r="K202" s="133">
        <f t="shared" si="13"/>
        <v>1</v>
      </c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</row>
    <row r="203" spans="1:258" ht="15" customHeight="1" thickBot="1" x14ac:dyDescent="0.25">
      <c r="A203" s="130">
        <v>14</v>
      </c>
      <c r="B203" s="129" t="s">
        <v>249</v>
      </c>
      <c r="C203" s="173" t="s">
        <v>622</v>
      </c>
      <c r="D203" s="102"/>
      <c r="E203" s="103"/>
      <c r="F203" s="22">
        <v>1</v>
      </c>
      <c r="G203" s="22">
        <v>2</v>
      </c>
      <c r="H203" s="22">
        <v>4</v>
      </c>
      <c r="I203" s="130"/>
      <c r="J203" s="130"/>
      <c r="K203" s="133">
        <f t="shared" si="13"/>
        <v>7</v>
      </c>
    </row>
    <row r="204" spans="1:258" ht="28.5" customHeight="1" thickBot="1" x14ac:dyDescent="0.25">
      <c r="A204" s="130">
        <v>15</v>
      </c>
      <c r="B204" s="168" t="s">
        <v>689</v>
      </c>
      <c r="C204" s="168" t="s">
        <v>690</v>
      </c>
      <c r="D204" s="130"/>
      <c r="E204" s="130"/>
      <c r="F204" s="130">
        <v>2</v>
      </c>
      <c r="G204" s="130">
        <v>2</v>
      </c>
      <c r="H204" s="130">
        <v>3</v>
      </c>
      <c r="I204" s="130"/>
      <c r="J204" s="130"/>
      <c r="K204" s="133">
        <f t="shared" si="13"/>
        <v>7</v>
      </c>
      <c r="M204" s="56"/>
      <c r="N204" s="56"/>
      <c r="O204" s="56"/>
      <c r="P204" s="56"/>
    </row>
    <row r="205" spans="1:258" ht="27.75" customHeight="1" thickBot="1" x14ac:dyDescent="0.25">
      <c r="A205" s="130">
        <v>16</v>
      </c>
      <c r="B205" s="168" t="s">
        <v>257</v>
      </c>
      <c r="C205" s="168" t="s">
        <v>639</v>
      </c>
      <c r="D205" s="130"/>
      <c r="E205" s="130"/>
      <c r="F205" s="130">
        <v>1</v>
      </c>
      <c r="G205" s="87">
        <v>1</v>
      </c>
      <c r="H205" s="130"/>
      <c r="I205" s="130"/>
      <c r="J205" s="130"/>
      <c r="K205" s="133">
        <f t="shared" si="13"/>
        <v>2</v>
      </c>
      <c r="M205" s="56"/>
      <c r="N205" s="56"/>
      <c r="O205" s="56"/>
      <c r="P205" s="56"/>
    </row>
    <row r="206" spans="1:258" s="15" customFormat="1" ht="28.5" customHeight="1" thickBot="1" x14ac:dyDescent="0.25">
      <c r="A206" s="130">
        <v>17</v>
      </c>
      <c r="B206" s="188" t="s">
        <v>420</v>
      </c>
      <c r="C206" s="168" t="s">
        <v>915</v>
      </c>
      <c r="D206" s="130"/>
      <c r="E206" s="130"/>
      <c r="F206" s="130">
        <v>1</v>
      </c>
      <c r="G206" s="130"/>
      <c r="H206" s="130"/>
      <c r="I206" s="130"/>
      <c r="J206" s="130"/>
      <c r="K206" s="133">
        <f t="shared" si="13"/>
        <v>1</v>
      </c>
      <c r="L206" s="55"/>
      <c r="M206" s="48"/>
      <c r="N206" s="48"/>
      <c r="O206" s="48"/>
      <c r="P206" s="48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</row>
    <row r="207" spans="1:258" s="15" customFormat="1" ht="13.5" customHeight="1" thickBot="1" x14ac:dyDescent="0.25">
      <c r="A207" s="130">
        <v>18</v>
      </c>
      <c r="B207" s="168" t="s">
        <v>231</v>
      </c>
      <c r="C207" s="168" t="s">
        <v>662</v>
      </c>
      <c r="D207" s="130"/>
      <c r="E207" s="130"/>
      <c r="F207" s="130"/>
      <c r="G207" s="130">
        <v>1</v>
      </c>
      <c r="H207" s="130"/>
      <c r="I207" s="130"/>
      <c r="J207" s="130"/>
      <c r="K207" s="133">
        <f t="shared" si="13"/>
        <v>1</v>
      </c>
      <c r="L207" s="55"/>
      <c r="M207" s="48"/>
      <c r="N207" s="48"/>
      <c r="O207" s="48"/>
      <c r="P207" s="48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</row>
    <row r="208" spans="1:258" s="15" customFormat="1" ht="30.75" customHeight="1" thickBot="1" x14ac:dyDescent="0.25">
      <c r="A208" s="130">
        <v>19</v>
      </c>
      <c r="B208" s="168" t="s">
        <v>426</v>
      </c>
      <c r="C208" s="168" t="s">
        <v>623</v>
      </c>
      <c r="D208" s="141"/>
      <c r="E208" s="141"/>
      <c r="F208" s="141"/>
      <c r="G208" s="141">
        <v>1</v>
      </c>
      <c r="H208" s="141"/>
      <c r="I208" s="141"/>
      <c r="J208" s="141"/>
      <c r="K208" s="133">
        <f t="shared" si="13"/>
        <v>1</v>
      </c>
      <c r="L208" s="55"/>
      <c r="M208" s="48"/>
      <c r="N208" s="48"/>
      <c r="O208" s="48"/>
      <c r="P208" s="48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</row>
    <row r="209" spans="1:37" s="15" customFormat="1" ht="14.25" customHeight="1" thickBot="1" x14ac:dyDescent="0.25">
      <c r="A209" s="130">
        <v>20</v>
      </c>
      <c r="B209" s="168" t="s">
        <v>388</v>
      </c>
      <c r="C209" s="168" t="s">
        <v>704</v>
      </c>
      <c r="D209" s="141"/>
      <c r="E209" s="141"/>
      <c r="F209" s="141">
        <v>3</v>
      </c>
      <c r="G209" s="141">
        <v>2</v>
      </c>
      <c r="H209" s="141"/>
      <c r="I209" s="141"/>
      <c r="J209" s="141"/>
      <c r="K209" s="133">
        <f t="shared" si="13"/>
        <v>5</v>
      </c>
      <c r="L209" s="55"/>
      <c r="M209" s="48"/>
      <c r="N209" s="48"/>
      <c r="O209" s="48"/>
      <c r="P209" s="48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</row>
    <row r="210" spans="1:37" s="15" customFormat="1" ht="20.25" customHeight="1" thickBot="1" x14ac:dyDescent="0.25">
      <c r="A210" s="130">
        <v>21</v>
      </c>
      <c r="B210" s="129" t="s">
        <v>239</v>
      </c>
      <c r="C210" s="129" t="s">
        <v>601</v>
      </c>
      <c r="D210" s="141"/>
      <c r="E210" s="141"/>
      <c r="F210" s="141">
        <v>2</v>
      </c>
      <c r="G210" s="141">
        <v>3</v>
      </c>
      <c r="H210" s="141"/>
      <c r="I210" s="141"/>
      <c r="J210" s="141"/>
      <c r="K210" s="133">
        <f t="shared" si="13"/>
        <v>5</v>
      </c>
      <c r="L210" s="55"/>
      <c r="M210" s="48"/>
      <c r="N210" s="48"/>
      <c r="O210" s="48"/>
      <c r="P210" s="48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</row>
    <row r="211" spans="1:37" s="15" customFormat="1" ht="27.75" customHeight="1" thickBot="1" x14ac:dyDescent="0.25">
      <c r="A211" s="130">
        <v>22</v>
      </c>
      <c r="B211" s="168" t="s">
        <v>626</v>
      </c>
      <c r="C211" s="168" t="s">
        <v>627</v>
      </c>
      <c r="D211" s="141"/>
      <c r="E211" s="141">
        <v>1</v>
      </c>
      <c r="F211" s="141"/>
      <c r="G211" s="141"/>
      <c r="H211" s="141">
        <v>1</v>
      </c>
      <c r="I211" s="141"/>
      <c r="J211" s="141"/>
      <c r="K211" s="133">
        <f t="shared" si="13"/>
        <v>2</v>
      </c>
      <c r="L211" s="55"/>
      <c r="M211" s="48"/>
      <c r="N211" s="48"/>
      <c r="O211" s="48"/>
      <c r="P211" s="48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</row>
    <row r="212" spans="1:37" s="15" customFormat="1" ht="14.25" customHeight="1" thickBot="1" x14ac:dyDescent="0.25">
      <c r="A212" s="130">
        <v>23</v>
      </c>
      <c r="B212" s="168" t="s">
        <v>286</v>
      </c>
      <c r="C212" s="168" t="s">
        <v>620</v>
      </c>
      <c r="D212" s="141"/>
      <c r="E212" s="141"/>
      <c r="F212" s="141"/>
      <c r="G212" s="141">
        <v>1</v>
      </c>
      <c r="H212" s="141"/>
      <c r="I212" s="141"/>
      <c r="J212" s="141"/>
      <c r="K212" s="133">
        <f t="shared" si="13"/>
        <v>1</v>
      </c>
      <c r="L212" s="55"/>
      <c r="M212" s="48"/>
      <c r="N212" s="48"/>
      <c r="O212" s="48"/>
      <c r="P212" s="48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</row>
    <row r="213" spans="1:37" s="15" customFormat="1" ht="12" customHeight="1" thickBot="1" x14ac:dyDescent="0.25">
      <c r="A213" s="130">
        <v>24</v>
      </c>
      <c r="B213" s="168" t="s">
        <v>261</v>
      </c>
      <c r="C213" s="168" t="s">
        <v>656</v>
      </c>
      <c r="D213" s="141"/>
      <c r="E213" s="141"/>
      <c r="F213" s="141"/>
      <c r="G213" s="141">
        <v>1</v>
      </c>
      <c r="H213" s="141"/>
      <c r="I213" s="141"/>
      <c r="J213" s="141"/>
      <c r="K213" s="133">
        <f t="shared" si="13"/>
        <v>1</v>
      </c>
      <c r="L213" s="55"/>
      <c r="M213" s="48"/>
      <c r="N213" s="48"/>
      <c r="O213" s="48"/>
      <c r="P213" s="48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</row>
    <row r="214" spans="1:37" s="15" customFormat="1" ht="16.5" customHeight="1" thickBot="1" x14ac:dyDescent="0.25">
      <c r="A214" s="130">
        <v>25</v>
      </c>
      <c r="B214" s="129" t="s">
        <v>246</v>
      </c>
      <c r="C214" s="129" t="s">
        <v>916</v>
      </c>
      <c r="D214" s="141"/>
      <c r="E214" s="141"/>
      <c r="F214" s="141"/>
      <c r="G214" s="141">
        <v>1</v>
      </c>
      <c r="H214" s="141"/>
      <c r="I214" s="141"/>
      <c r="J214" s="141"/>
      <c r="K214" s="133">
        <f t="shared" si="13"/>
        <v>1</v>
      </c>
      <c r="L214" s="55"/>
      <c r="M214" s="48"/>
      <c r="N214" s="48"/>
      <c r="O214" s="48"/>
      <c r="P214" s="48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</row>
    <row r="215" spans="1:37" s="15" customFormat="1" ht="27.75" customHeight="1" thickBot="1" x14ac:dyDescent="0.25">
      <c r="A215" s="130">
        <v>26</v>
      </c>
      <c r="B215" s="129" t="s">
        <v>265</v>
      </c>
      <c r="C215" s="129" t="s">
        <v>651</v>
      </c>
      <c r="D215" s="141"/>
      <c r="E215" s="141">
        <v>1</v>
      </c>
      <c r="F215" s="141"/>
      <c r="G215" s="141">
        <v>3</v>
      </c>
      <c r="H215" s="141"/>
      <c r="I215" s="141"/>
      <c r="J215" s="141"/>
      <c r="K215" s="133">
        <f t="shared" si="13"/>
        <v>4</v>
      </c>
      <c r="L215" s="55"/>
      <c r="M215" s="48"/>
      <c r="N215" s="48"/>
      <c r="O215" s="48"/>
      <c r="P215" s="48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</row>
    <row r="216" spans="1:37" s="15" customFormat="1" ht="21.75" customHeight="1" thickBot="1" x14ac:dyDescent="0.25">
      <c r="A216" s="130">
        <v>27</v>
      </c>
      <c r="B216" s="168" t="s">
        <v>231</v>
      </c>
      <c r="C216" s="168" t="s">
        <v>662</v>
      </c>
      <c r="D216" s="141"/>
      <c r="E216" s="141">
        <v>1</v>
      </c>
      <c r="F216" s="141"/>
      <c r="G216" s="141">
        <v>1</v>
      </c>
      <c r="H216" s="141"/>
      <c r="I216" s="141"/>
      <c r="J216" s="141"/>
      <c r="K216" s="133">
        <f t="shared" si="13"/>
        <v>2</v>
      </c>
      <c r="L216" s="55"/>
      <c r="M216" s="48"/>
      <c r="N216" s="48"/>
      <c r="O216" s="48"/>
      <c r="P216" s="48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</row>
    <row r="217" spans="1:37" s="15" customFormat="1" ht="20.25" customHeight="1" thickBot="1" x14ac:dyDescent="0.3">
      <c r="A217" s="130"/>
      <c r="B217" s="488" t="s">
        <v>224</v>
      </c>
      <c r="C217" s="488"/>
      <c r="D217" s="142">
        <f t="shared" ref="D217:K217" si="14">SUM(D190:D216)</f>
        <v>0</v>
      </c>
      <c r="E217" s="142">
        <f t="shared" si="14"/>
        <v>4</v>
      </c>
      <c r="F217" s="142">
        <f t="shared" si="14"/>
        <v>16</v>
      </c>
      <c r="G217" s="142">
        <f t="shared" si="14"/>
        <v>28</v>
      </c>
      <c r="H217" s="142">
        <f t="shared" si="14"/>
        <v>10</v>
      </c>
      <c r="I217" s="142">
        <f t="shared" si="14"/>
        <v>0</v>
      </c>
      <c r="J217" s="143">
        <f t="shared" si="14"/>
        <v>0</v>
      </c>
      <c r="K217" s="505">
        <f t="shared" si="14"/>
        <v>58</v>
      </c>
      <c r="L217" s="55"/>
      <c r="M217" s="48"/>
      <c r="N217" s="48"/>
      <c r="O217" s="48"/>
      <c r="P217" s="48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</row>
    <row r="218" spans="1:37" ht="27.75" customHeight="1" thickBot="1" x14ac:dyDescent="0.25">
      <c r="A218" s="130"/>
      <c r="B218" s="506" t="s">
        <v>297</v>
      </c>
      <c r="C218" s="506"/>
      <c r="D218" s="478">
        <f>D34+D65+D87+D127+D154+D159+D188+D217</f>
        <v>80</v>
      </c>
      <c r="E218" s="478">
        <f>E34+E65+E87+E127+E154+E159+E188+E217</f>
        <v>115</v>
      </c>
      <c r="F218" s="478">
        <f>F34+F65+F87+F127+F154+F159+F188+F217</f>
        <v>161</v>
      </c>
      <c r="G218" s="478">
        <f>G34+G65+G87+G127+G154+G188+G217</f>
        <v>128</v>
      </c>
      <c r="H218" s="478">
        <f>H34+H65+H87+H127+H154+H159+H188+H217</f>
        <v>23</v>
      </c>
      <c r="I218" s="478">
        <f>I34+I65+I87+I127+I154+I159+I188+I217</f>
        <v>40</v>
      </c>
      <c r="J218" s="478">
        <f>J34+J65+J87+J127+J154+J159+J188+J217</f>
        <v>37</v>
      </c>
      <c r="K218" s="505">
        <f>D218+E218+F218+G218+H218+I218+J218</f>
        <v>584</v>
      </c>
    </row>
  </sheetData>
  <mergeCells count="12">
    <mergeCell ref="A1:K1"/>
    <mergeCell ref="B2:B3"/>
    <mergeCell ref="D2:J2"/>
    <mergeCell ref="K2:K3"/>
    <mergeCell ref="A4:K4"/>
    <mergeCell ref="A160:K160"/>
    <mergeCell ref="A189:K189"/>
    <mergeCell ref="A35:K35"/>
    <mergeCell ref="A66:K66"/>
    <mergeCell ref="A88:K88"/>
    <mergeCell ref="A128:K128"/>
    <mergeCell ref="A155:K155"/>
  </mergeCells>
  <pageMargins left="0.39375000000000004" right="0.39375000000000004" top="0.39375000000000004" bottom="0.39375000000000004" header="0.51180599999999998" footer="0.51180599999999998"/>
  <pageSetup paperSize="9" scale="88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7"/>
  <sheetViews>
    <sheetView zoomScale="169" zoomScaleNormal="169" workbookViewId="0">
      <pane ySplit="3" topLeftCell="A76" activePane="bottomLeft" state="frozen"/>
      <selection pane="bottomLeft" activeCell="M84" sqref="M84"/>
    </sheetView>
  </sheetViews>
  <sheetFormatPr defaultRowHeight="12.75" customHeight="1" x14ac:dyDescent="0.2"/>
  <cols>
    <col min="1" max="1" width="4.5703125" style="87" customWidth="1"/>
    <col min="2" max="2" width="35.5703125" style="87" customWidth="1"/>
    <col min="3" max="3" width="26.85546875" style="87" customWidth="1"/>
    <col min="4" max="4" width="5.5703125" style="93" customWidth="1"/>
    <col min="5" max="5" width="5.42578125" style="87" customWidth="1"/>
    <col min="6" max="6" width="5.28515625" style="87" customWidth="1"/>
    <col min="7" max="7" width="5.42578125" style="87" customWidth="1"/>
    <col min="8" max="8" width="5.85546875" style="87" customWidth="1"/>
    <col min="9" max="10" width="6" style="87" customWidth="1"/>
    <col min="11" max="11" width="6.85546875" style="87" customWidth="1"/>
    <col min="12" max="258" width="9.140625" style="2" customWidth="1"/>
  </cols>
  <sheetData>
    <row r="1" spans="1:258" s="17" customFormat="1" ht="44.25" customHeight="1" x14ac:dyDescent="0.3">
      <c r="A1" s="682" t="s">
        <v>576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</row>
    <row r="2" spans="1:258" ht="21.75" customHeight="1" x14ac:dyDescent="0.2">
      <c r="A2" s="495" t="s">
        <v>254</v>
      </c>
      <c r="B2" s="684" t="s">
        <v>214</v>
      </c>
      <c r="C2" s="513" t="s">
        <v>255</v>
      </c>
      <c r="D2" s="687" t="s">
        <v>4</v>
      </c>
      <c r="E2" s="688"/>
      <c r="F2" s="688"/>
      <c r="G2" s="688"/>
      <c r="H2" s="688"/>
      <c r="I2" s="688"/>
      <c r="J2" s="689"/>
      <c r="K2" s="684" t="s">
        <v>215</v>
      </c>
    </row>
    <row r="3" spans="1:258" ht="30" customHeight="1" x14ac:dyDescent="0.2">
      <c r="A3" s="495" t="s">
        <v>216</v>
      </c>
      <c r="B3" s="684"/>
      <c r="C3" s="495"/>
      <c r="D3" s="495">
        <v>1</v>
      </c>
      <c r="E3" s="495">
        <v>2</v>
      </c>
      <c r="F3" s="495">
        <v>3</v>
      </c>
      <c r="G3" s="495">
        <v>4</v>
      </c>
      <c r="H3" s="495" t="s">
        <v>217</v>
      </c>
      <c r="I3" s="481" t="s">
        <v>5</v>
      </c>
      <c r="J3" s="481" t="s">
        <v>6</v>
      </c>
      <c r="K3" s="684"/>
    </row>
    <row r="4" spans="1:258" ht="25.5" customHeight="1" thickBot="1" x14ac:dyDescent="0.25">
      <c r="A4" s="670" t="s">
        <v>298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</row>
    <row r="5" spans="1:258" s="4" customFormat="1" ht="15" customHeight="1" thickBot="1" x14ac:dyDescent="0.3">
      <c r="A5" s="130">
        <v>1</v>
      </c>
      <c r="B5" s="129" t="s">
        <v>163</v>
      </c>
      <c r="C5" s="129" t="s">
        <v>619</v>
      </c>
      <c r="D5" s="134"/>
      <c r="E5" s="134">
        <v>1</v>
      </c>
      <c r="F5" s="149"/>
      <c r="G5" s="149"/>
      <c r="H5" s="149"/>
      <c r="I5" s="149"/>
      <c r="J5" s="149"/>
      <c r="K5" s="135">
        <f t="shared" ref="K5:K14" si="0">SUM(D5:J5)</f>
        <v>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</row>
    <row r="6" spans="1:258" s="4" customFormat="1" ht="15" customHeight="1" thickBot="1" x14ac:dyDescent="0.3">
      <c r="A6" s="130">
        <v>2</v>
      </c>
      <c r="B6" s="514" t="s">
        <v>722</v>
      </c>
      <c r="C6" s="514" t="s">
        <v>1005</v>
      </c>
      <c r="D6" s="149"/>
      <c r="E6" s="149">
        <v>1</v>
      </c>
      <c r="F6" s="149"/>
      <c r="G6" s="149"/>
      <c r="H6" s="149"/>
      <c r="I6" s="149"/>
      <c r="J6" s="149"/>
      <c r="K6" s="135">
        <f t="shared" si="0"/>
        <v>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</row>
    <row r="7" spans="1:258" ht="15" customHeight="1" thickBot="1" x14ac:dyDescent="0.3">
      <c r="A7" s="130">
        <v>3</v>
      </c>
      <c r="B7" s="514" t="s">
        <v>1006</v>
      </c>
      <c r="C7" s="514" t="s">
        <v>1007</v>
      </c>
      <c r="D7" s="149"/>
      <c r="E7" s="149">
        <v>1</v>
      </c>
      <c r="F7" s="149"/>
      <c r="G7" s="149"/>
      <c r="H7" s="149"/>
      <c r="I7" s="149"/>
      <c r="J7" s="149"/>
      <c r="K7" s="135">
        <f t="shared" si="0"/>
        <v>1</v>
      </c>
    </row>
    <row r="8" spans="1:258" s="4" customFormat="1" ht="15" customHeight="1" thickBot="1" x14ac:dyDescent="0.3">
      <c r="A8" s="130">
        <v>4</v>
      </c>
      <c r="B8" s="514" t="s">
        <v>536</v>
      </c>
      <c r="C8" s="514" t="s">
        <v>1008</v>
      </c>
      <c r="D8" s="149"/>
      <c r="E8" s="149">
        <v>1</v>
      </c>
      <c r="F8" s="149"/>
      <c r="G8" s="149"/>
      <c r="H8" s="149"/>
      <c r="I8" s="149"/>
      <c r="J8" s="149"/>
      <c r="K8" s="135">
        <f t="shared" si="0"/>
        <v>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</row>
    <row r="9" spans="1:258" s="4" customFormat="1" ht="16.5" customHeight="1" thickBot="1" x14ac:dyDescent="0.3">
      <c r="A9" s="130">
        <v>5</v>
      </c>
      <c r="B9" s="514" t="s">
        <v>1009</v>
      </c>
      <c r="C9" s="514" t="s">
        <v>1010</v>
      </c>
      <c r="D9" s="149"/>
      <c r="E9" s="149">
        <v>1</v>
      </c>
      <c r="F9" s="149"/>
      <c r="G9" s="149"/>
      <c r="H9" s="149"/>
      <c r="I9" s="149"/>
      <c r="J9" s="149"/>
      <c r="K9" s="135">
        <f t="shared" si="0"/>
        <v>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</row>
    <row r="10" spans="1:258" s="4" customFormat="1" ht="16.5" customHeight="1" thickBot="1" x14ac:dyDescent="0.3">
      <c r="A10" s="130">
        <v>6</v>
      </c>
      <c r="B10" s="514" t="s">
        <v>1003</v>
      </c>
      <c r="C10" s="514" t="s">
        <v>1004</v>
      </c>
      <c r="D10" s="149"/>
      <c r="E10" s="149">
        <v>3</v>
      </c>
      <c r="F10" s="149">
        <v>1</v>
      </c>
      <c r="G10" s="149"/>
      <c r="H10" s="149"/>
      <c r="I10" s="149"/>
      <c r="J10" s="149"/>
      <c r="K10" s="135">
        <f t="shared" si="0"/>
        <v>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</row>
    <row r="11" spans="1:258" s="4" customFormat="1" ht="16.5" customHeight="1" thickBot="1" x14ac:dyDescent="0.3">
      <c r="A11" s="130">
        <v>7</v>
      </c>
      <c r="B11" s="514" t="s">
        <v>995</v>
      </c>
      <c r="C11" s="514" t="s">
        <v>996</v>
      </c>
      <c r="D11" s="149"/>
      <c r="E11" s="149"/>
      <c r="F11" s="149">
        <v>2</v>
      </c>
      <c r="G11" s="149"/>
      <c r="H11" s="149"/>
      <c r="I11" s="149"/>
      <c r="J11" s="149"/>
      <c r="K11" s="135">
        <f t="shared" si="0"/>
        <v>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</row>
    <row r="12" spans="1:258" s="4" customFormat="1" ht="16.5" customHeight="1" thickBot="1" x14ac:dyDescent="0.3">
      <c r="A12" s="130">
        <v>8</v>
      </c>
      <c r="B12" s="514" t="s">
        <v>997</v>
      </c>
      <c r="C12" s="514" t="s">
        <v>998</v>
      </c>
      <c r="D12" s="149"/>
      <c r="E12" s="149"/>
      <c r="F12" s="149">
        <v>1</v>
      </c>
      <c r="G12" s="149"/>
      <c r="H12" s="149"/>
      <c r="I12" s="149"/>
      <c r="J12" s="149"/>
      <c r="K12" s="135">
        <f t="shared" si="0"/>
        <v>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</row>
    <row r="13" spans="1:258" s="4" customFormat="1" ht="16.5" customHeight="1" thickBot="1" x14ac:dyDescent="0.3">
      <c r="A13" s="130">
        <v>9</v>
      </c>
      <c r="B13" s="514" t="s">
        <v>999</v>
      </c>
      <c r="C13" s="514" t="s">
        <v>1000</v>
      </c>
      <c r="D13" s="149"/>
      <c r="E13" s="149"/>
      <c r="F13" s="149">
        <v>1</v>
      </c>
      <c r="G13" s="149"/>
      <c r="H13" s="149"/>
      <c r="I13" s="149"/>
      <c r="J13" s="149"/>
      <c r="K13" s="135">
        <f t="shared" si="0"/>
        <v>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</row>
    <row r="14" spans="1:258" s="4" customFormat="1" ht="16.5" customHeight="1" thickBot="1" x14ac:dyDescent="0.3">
      <c r="A14" s="130">
        <v>10</v>
      </c>
      <c r="B14" s="514" t="s">
        <v>1001</v>
      </c>
      <c r="C14" s="514" t="s">
        <v>1002</v>
      </c>
      <c r="D14" s="149"/>
      <c r="E14" s="149"/>
      <c r="F14" s="149">
        <v>1</v>
      </c>
      <c r="G14" s="149"/>
      <c r="H14" s="149"/>
      <c r="I14" s="149"/>
      <c r="J14" s="149"/>
      <c r="K14" s="135">
        <f t="shared" si="0"/>
        <v>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</row>
    <row r="15" spans="1:258" ht="18.75" customHeight="1" thickBot="1" x14ac:dyDescent="0.4">
      <c r="A15" s="149"/>
      <c r="B15" s="515" t="s">
        <v>224</v>
      </c>
      <c r="C15" s="515"/>
      <c r="D15" s="516">
        <f t="shared" ref="D15:K15" si="1">SUM(D5:D14)</f>
        <v>0</v>
      </c>
      <c r="E15" s="516">
        <f t="shared" si="1"/>
        <v>8</v>
      </c>
      <c r="F15" s="516">
        <f t="shared" si="1"/>
        <v>6</v>
      </c>
      <c r="G15" s="516">
        <f t="shared" si="1"/>
        <v>0</v>
      </c>
      <c r="H15" s="516">
        <f t="shared" si="1"/>
        <v>0</v>
      </c>
      <c r="I15" s="516">
        <f t="shared" si="1"/>
        <v>0</v>
      </c>
      <c r="J15" s="516">
        <f t="shared" si="1"/>
        <v>0</v>
      </c>
      <c r="K15" s="521">
        <f t="shared" si="1"/>
        <v>14</v>
      </c>
    </row>
    <row r="16" spans="1:258" ht="25.5" customHeight="1" x14ac:dyDescent="0.2">
      <c r="A16" s="670" t="s">
        <v>299</v>
      </c>
      <c r="B16" s="670"/>
      <c r="C16" s="670"/>
      <c r="D16" s="670"/>
      <c r="E16" s="670"/>
      <c r="F16" s="670"/>
      <c r="G16" s="670"/>
      <c r="H16" s="670"/>
      <c r="I16" s="670"/>
      <c r="J16" s="670"/>
      <c r="K16" s="670"/>
    </row>
    <row r="17" spans="1:16384" ht="26.25" customHeight="1" thickBot="1" x14ac:dyDescent="0.3">
      <c r="A17" s="130">
        <v>1</v>
      </c>
      <c r="B17" s="168" t="s">
        <v>257</v>
      </c>
      <c r="C17" s="168" t="s">
        <v>639</v>
      </c>
      <c r="D17" s="89"/>
      <c r="E17" s="89">
        <v>1</v>
      </c>
      <c r="F17" s="89"/>
      <c r="G17" s="89">
        <v>5</v>
      </c>
      <c r="H17" s="89"/>
      <c r="I17" s="89">
        <v>5</v>
      </c>
      <c r="J17" s="89">
        <v>2</v>
      </c>
      <c r="K17" s="135">
        <f>SUM(D17:J17)</f>
        <v>13</v>
      </c>
    </row>
    <row r="18" spans="1:16384" s="4" customFormat="1" ht="15.75" customHeight="1" thickBot="1" x14ac:dyDescent="0.3">
      <c r="A18" s="130">
        <v>2</v>
      </c>
      <c r="B18" s="129" t="s">
        <v>251</v>
      </c>
      <c r="C18" s="129" t="s">
        <v>1249</v>
      </c>
      <c r="D18" s="89"/>
      <c r="E18" s="89"/>
      <c r="F18" s="89"/>
      <c r="G18" s="89">
        <v>1</v>
      </c>
      <c r="H18" s="89"/>
      <c r="I18" s="89"/>
      <c r="J18" s="89"/>
      <c r="K18" s="135">
        <f t="shared" ref="K18:K25" si="2">SUM(D18:J18)</f>
        <v>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</row>
    <row r="19" spans="1:16384" s="4" customFormat="1" ht="18.75" customHeight="1" thickBot="1" x14ac:dyDescent="0.3">
      <c r="A19" s="130">
        <v>3</v>
      </c>
      <c r="B19" s="168" t="s">
        <v>387</v>
      </c>
      <c r="C19" s="168" t="s">
        <v>1268</v>
      </c>
      <c r="D19" s="89"/>
      <c r="E19" s="89"/>
      <c r="F19" s="89"/>
      <c r="G19" s="89"/>
      <c r="H19" s="89"/>
      <c r="I19" s="89">
        <v>7</v>
      </c>
      <c r="J19" s="89">
        <v>7</v>
      </c>
      <c r="K19" s="135">
        <f t="shared" si="2"/>
        <v>14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</row>
    <row r="20" spans="1:16384" s="4" customFormat="1" ht="16.5" customHeight="1" thickBot="1" x14ac:dyDescent="0.3">
      <c r="A20" s="130">
        <v>4</v>
      </c>
      <c r="B20" s="129" t="s">
        <v>160</v>
      </c>
      <c r="C20" s="129" t="s">
        <v>640</v>
      </c>
      <c r="D20" s="89"/>
      <c r="E20" s="89">
        <v>1</v>
      </c>
      <c r="F20" s="89"/>
      <c r="G20" s="89"/>
      <c r="H20" s="89"/>
      <c r="I20" s="89"/>
      <c r="J20" s="89"/>
      <c r="K20" s="135">
        <f t="shared" si="2"/>
        <v>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</row>
    <row r="21" spans="1:16384" s="4" customFormat="1" ht="16.5" customHeight="1" thickBot="1" x14ac:dyDescent="0.3">
      <c r="A21" s="130">
        <v>5</v>
      </c>
      <c r="B21" s="129" t="s">
        <v>444</v>
      </c>
      <c r="C21" s="129" t="s">
        <v>1011</v>
      </c>
      <c r="D21" s="89"/>
      <c r="E21" s="89"/>
      <c r="F21" s="89"/>
      <c r="G21" s="89"/>
      <c r="H21" s="89"/>
      <c r="I21" s="89">
        <v>1</v>
      </c>
      <c r="J21" s="89"/>
      <c r="K21" s="135">
        <f t="shared" si="2"/>
        <v>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</row>
    <row r="22" spans="1:16384" s="4" customFormat="1" ht="16.5" customHeight="1" thickBot="1" x14ac:dyDescent="0.3">
      <c r="A22" s="130">
        <v>6</v>
      </c>
      <c r="B22" s="129" t="s">
        <v>260</v>
      </c>
      <c r="C22" s="129" t="s">
        <v>681</v>
      </c>
      <c r="D22" s="89"/>
      <c r="E22" s="89">
        <v>5</v>
      </c>
      <c r="F22" s="89"/>
      <c r="G22" s="89">
        <v>2</v>
      </c>
      <c r="H22" s="89"/>
      <c r="I22" s="89"/>
      <c r="J22" s="89"/>
      <c r="K22" s="135">
        <f t="shared" si="2"/>
        <v>7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</row>
    <row r="23" spans="1:16384" s="4" customFormat="1" ht="14.25" customHeight="1" thickBot="1" x14ac:dyDescent="0.3">
      <c r="A23" s="130">
        <v>7</v>
      </c>
      <c r="B23" s="168" t="s">
        <v>523</v>
      </c>
      <c r="C23" s="168" t="s">
        <v>702</v>
      </c>
      <c r="D23" s="89">
        <v>14</v>
      </c>
      <c r="E23" s="89">
        <v>10</v>
      </c>
      <c r="F23" s="89">
        <v>6</v>
      </c>
      <c r="G23" s="89">
        <v>4</v>
      </c>
      <c r="H23" s="89"/>
      <c r="I23" s="89">
        <v>5</v>
      </c>
      <c r="J23" s="89">
        <v>5</v>
      </c>
      <c r="K23" s="135">
        <f t="shared" si="2"/>
        <v>44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</row>
    <row r="24" spans="1:16384" s="4" customFormat="1" ht="15" customHeight="1" thickBot="1" x14ac:dyDescent="0.3">
      <c r="A24" s="130">
        <v>8</v>
      </c>
      <c r="B24" s="129" t="s">
        <v>229</v>
      </c>
      <c r="C24" s="129" t="s">
        <v>638</v>
      </c>
      <c r="D24" s="168"/>
      <c r="E24" s="168"/>
      <c r="F24" s="168">
        <v>1</v>
      </c>
      <c r="G24" s="168"/>
      <c r="H24" s="168"/>
      <c r="I24" s="168"/>
      <c r="J24" s="168"/>
      <c r="K24" s="135">
        <f t="shared" si="2"/>
        <v>1</v>
      </c>
      <c r="L24" s="47"/>
      <c r="M24" s="7"/>
      <c r="N24" s="47"/>
      <c r="O24" s="7"/>
      <c r="P24" s="47"/>
      <c r="Q24" s="7"/>
      <c r="R24" s="47"/>
      <c r="S24" s="7"/>
      <c r="T24" s="47"/>
      <c r="U24" s="7"/>
      <c r="V24" s="47"/>
      <c r="W24" s="7"/>
      <c r="X24" s="47"/>
      <c r="Y24" s="7"/>
      <c r="Z24" s="47"/>
      <c r="AA24" s="7"/>
      <c r="AB24" s="47"/>
      <c r="AC24" s="7"/>
      <c r="AD24" s="47"/>
      <c r="AE24" s="7"/>
      <c r="AF24" s="47"/>
      <c r="AG24" s="7"/>
      <c r="AH24" s="47"/>
      <c r="AI24" s="7"/>
      <c r="AJ24" s="47"/>
      <c r="AK24" s="7"/>
      <c r="AL24" s="47"/>
      <c r="AM24" s="7"/>
      <c r="AN24" s="47"/>
      <c r="AO24" s="7"/>
      <c r="AP24" s="47"/>
      <c r="AQ24" s="7"/>
      <c r="AR24" s="47"/>
      <c r="AS24" s="7"/>
      <c r="AT24" s="47"/>
      <c r="AU24" s="7"/>
      <c r="AV24" s="47"/>
      <c r="AW24" s="7"/>
      <c r="AX24" s="47"/>
      <c r="AY24" s="7"/>
      <c r="AZ24" s="47"/>
      <c r="BA24" s="7"/>
      <c r="BB24" s="47"/>
      <c r="BC24" s="7"/>
      <c r="BD24" s="47"/>
      <c r="BE24" s="7"/>
      <c r="BF24" s="47"/>
      <c r="BG24" s="7"/>
      <c r="BH24" s="47"/>
      <c r="BI24" s="7"/>
      <c r="BJ24" s="47"/>
      <c r="BK24" s="7"/>
      <c r="BL24" s="47"/>
      <c r="BM24" s="7"/>
      <c r="BN24" s="47"/>
      <c r="BO24" s="7"/>
      <c r="BP24" s="47"/>
      <c r="BQ24" s="7"/>
      <c r="BR24" s="47"/>
      <c r="BS24" s="7"/>
      <c r="BT24" s="47"/>
      <c r="BU24" s="7"/>
      <c r="BV24" s="47"/>
      <c r="BW24" s="7"/>
      <c r="BX24" s="47"/>
      <c r="BY24" s="7"/>
      <c r="BZ24" s="47"/>
      <c r="CA24" s="7"/>
      <c r="CB24" s="47"/>
      <c r="CC24" s="7"/>
      <c r="CD24" s="47"/>
      <c r="CE24" s="7"/>
      <c r="CF24" s="47"/>
      <c r="CG24" s="7"/>
      <c r="CH24" s="47"/>
      <c r="CI24" s="7"/>
      <c r="CJ24" s="47"/>
      <c r="CK24" s="7"/>
      <c r="CL24" s="47"/>
      <c r="CM24" s="7"/>
      <c r="CN24" s="47"/>
      <c r="CO24" s="7"/>
      <c r="CP24" s="47"/>
      <c r="CQ24" s="7"/>
      <c r="CR24" s="47"/>
      <c r="CS24" s="7"/>
      <c r="CT24" s="47"/>
      <c r="CU24" s="7"/>
      <c r="CV24" s="47"/>
      <c r="CW24" s="7"/>
      <c r="CX24" s="47"/>
      <c r="CY24" s="7"/>
      <c r="CZ24" s="47"/>
      <c r="DA24" s="7"/>
      <c r="DB24" s="47"/>
      <c r="DC24" s="7"/>
      <c r="DD24" s="47"/>
      <c r="DE24" s="7"/>
      <c r="DF24" s="47"/>
      <c r="DG24" s="7"/>
      <c r="DH24" s="47"/>
      <c r="DI24" s="7"/>
      <c r="DJ24" s="47"/>
      <c r="DK24" s="7"/>
      <c r="DL24" s="47"/>
      <c r="DM24" s="7"/>
      <c r="DN24" s="47"/>
      <c r="DO24" s="7"/>
      <c r="DP24" s="47"/>
      <c r="DQ24" s="7"/>
      <c r="DR24" s="47"/>
      <c r="DS24" s="7"/>
      <c r="DT24" s="47"/>
      <c r="DU24" s="7"/>
      <c r="DV24" s="47"/>
      <c r="DW24" s="7"/>
      <c r="DX24" s="47"/>
      <c r="DY24" s="7"/>
      <c r="DZ24" s="47"/>
      <c r="EA24" s="7"/>
      <c r="EB24" s="47"/>
      <c r="EC24" s="7"/>
      <c r="ED24" s="47"/>
      <c r="EE24" s="7"/>
      <c r="EF24" s="47"/>
      <c r="EG24" s="7"/>
      <c r="EH24" s="47"/>
      <c r="EI24" s="7"/>
      <c r="EJ24" s="47"/>
      <c r="EK24" s="7"/>
      <c r="EL24" s="47"/>
      <c r="EM24" s="7"/>
      <c r="EN24" s="47"/>
      <c r="EO24" s="7"/>
      <c r="EP24" s="47"/>
      <c r="EQ24" s="7"/>
      <c r="ER24" s="47"/>
      <c r="ES24" s="7"/>
      <c r="ET24" s="47"/>
      <c r="EU24" s="7"/>
      <c r="EV24" s="47"/>
      <c r="EW24" s="7"/>
      <c r="EX24" s="47"/>
      <c r="EY24" s="7"/>
      <c r="EZ24" s="47"/>
      <c r="FA24" s="7"/>
      <c r="FB24" s="47"/>
      <c r="FC24" s="7"/>
      <c r="FD24" s="47"/>
      <c r="FE24" s="7"/>
      <c r="FF24" s="47"/>
      <c r="FG24" s="7"/>
      <c r="FH24" s="47"/>
      <c r="FI24" s="7"/>
      <c r="FJ24" s="47"/>
      <c r="FK24" s="7"/>
      <c r="FL24" s="47"/>
      <c r="FM24" s="7"/>
      <c r="FN24" s="47"/>
      <c r="FO24" s="7"/>
      <c r="FP24" s="47"/>
      <c r="FQ24" s="7"/>
      <c r="FR24" s="47"/>
      <c r="FS24" s="7"/>
      <c r="FT24" s="47"/>
      <c r="FU24" s="7"/>
      <c r="FV24" s="47"/>
      <c r="FW24" s="7"/>
      <c r="FX24" s="47"/>
      <c r="FY24" s="7"/>
      <c r="FZ24" s="47"/>
      <c r="GA24" s="7"/>
      <c r="GB24" s="47"/>
      <c r="GC24" s="7"/>
      <c r="GD24" s="47"/>
      <c r="GE24" s="7"/>
      <c r="GF24" s="47"/>
      <c r="GG24" s="7"/>
      <c r="GH24" s="47"/>
      <c r="GI24" s="7"/>
      <c r="GJ24" s="47"/>
      <c r="GK24" s="7"/>
      <c r="GL24" s="47"/>
      <c r="GM24" s="7"/>
      <c r="GN24" s="47"/>
      <c r="GO24" s="7"/>
      <c r="GP24" s="47"/>
      <c r="GQ24" s="7"/>
      <c r="GR24" s="47"/>
      <c r="GS24" s="7"/>
      <c r="GT24" s="47"/>
      <c r="GU24" s="7"/>
      <c r="GV24" s="47"/>
      <c r="GW24" s="7"/>
      <c r="GX24" s="47"/>
      <c r="GY24" s="7"/>
      <c r="GZ24" s="47"/>
      <c r="HA24" s="7"/>
      <c r="HB24" s="47"/>
      <c r="HC24" s="7"/>
      <c r="HD24" s="47"/>
      <c r="HE24" s="7"/>
      <c r="HF24" s="47"/>
      <c r="HG24" s="7"/>
      <c r="HH24" s="47"/>
      <c r="HI24" s="7"/>
      <c r="HJ24" s="47"/>
      <c r="HK24" s="7"/>
      <c r="HL24" s="47"/>
      <c r="HM24" s="7"/>
      <c r="HN24" s="47"/>
      <c r="HO24" s="7"/>
      <c r="HP24" s="47"/>
      <c r="HQ24" s="7"/>
      <c r="HR24" s="47"/>
      <c r="HS24" s="7"/>
      <c r="HT24" s="47"/>
      <c r="HU24" s="7"/>
      <c r="HV24" s="47"/>
      <c r="HW24" s="7"/>
      <c r="HX24" s="47"/>
      <c r="HY24" s="7"/>
      <c r="HZ24" s="47"/>
      <c r="IA24" s="7"/>
      <c r="IB24" s="47"/>
      <c r="IC24" s="7"/>
      <c r="ID24" s="47"/>
      <c r="IE24" s="7"/>
      <c r="IF24" s="47"/>
      <c r="IG24" s="7"/>
      <c r="IH24" s="47"/>
      <c r="II24" s="7"/>
      <c r="IJ24" s="47"/>
      <c r="IK24" s="7"/>
      <c r="IL24" s="47"/>
      <c r="IM24" s="7"/>
      <c r="IN24" s="47"/>
      <c r="IO24" s="7"/>
      <c r="IP24" s="47"/>
      <c r="IQ24" s="7"/>
      <c r="IR24" s="47"/>
      <c r="IS24" s="7"/>
      <c r="IT24" s="47"/>
      <c r="IU24" s="7"/>
      <c r="IV24" s="47"/>
      <c r="IW24" s="7"/>
      <c r="IX24" s="47"/>
      <c r="IY24" s="7"/>
      <c r="IZ24" s="47"/>
      <c r="JA24" s="7"/>
      <c r="JB24" s="47"/>
      <c r="JC24" s="7"/>
      <c r="JD24" s="47"/>
      <c r="JE24" s="7"/>
      <c r="JF24" s="47"/>
      <c r="JG24" s="7"/>
      <c r="JH24" s="47"/>
      <c r="JI24" s="7"/>
      <c r="JJ24" s="47"/>
      <c r="JK24" s="7"/>
      <c r="JL24" s="47"/>
      <c r="JM24" s="7"/>
      <c r="JN24" s="47"/>
      <c r="JO24" s="7"/>
      <c r="JP24" s="47"/>
      <c r="JQ24" s="7"/>
      <c r="JR24" s="47"/>
      <c r="JS24" s="7"/>
      <c r="JT24" s="47"/>
      <c r="JU24" s="7"/>
      <c r="JV24" s="47"/>
      <c r="JW24" s="7"/>
      <c r="JX24" s="47"/>
      <c r="JY24" s="7"/>
      <c r="JZ24" s="47"/>
      <c r="KA24" s="7"/>
      <c r="KB24" s="47"/>
      <c r="KC24" s="7"/>
      <c r="KD24" s="47"/>
      <c r="KE24" s="7"/>
      <c r="KF24" s="47"/>
      <c r="KG24" s="7"/>
      <c r="KH24" s="47"/>
      <c r="KI24" s="7"/>
      <c r="KJ24" s="47"/>
      <c r="KK24" s="7"/>
      <c r="KL24" s="47"/>
      <c r="KM24" s="7"/>
      <c r="KN24" s="47"/>
      <c r="KO24" s="7"/>
      <c r="KP24" s="47"/>
      <c r="KQ24" s="7"/>
      <c r="KR24" s="47"/>
      <c r="KS24" s="7"/>
      <c r="KT24" s="47"/>
      <c r="KU24" s="7"/>
      <c r="KV24" s="47"/>
      <c r="KW24" s="7"/>
      <c r="KX24" s="47"/>
      <c r="KY24" s="7"/>
      <c r="KZ24" s="47"/>
      <c r="LA24" s="7"/>
      <c r="LB24" s="47"/>
      <c r="LC24" s="7"/>
      <c r="LD24" s="47"/>
      <c r="LE24" s="7"/>
      <c r="LF24" s="47"/>
      <c r="LG24" s="7"/>
      <c r="LH24" s="47"/>
      <c r="LI24" s="7"/>
      <c r="LJ24" s="47"/>
      <c r="LK24" s="7"/>
      <c r="LL24" s="47"/>
      <c r="LM24" s="7"/>
      <c r="LN24" s="47"/>
      <c r="LO24" s="7"/>
      <c r="LP24" s="47"/>
      <c r="LQ24" s="7"/>
      <c r="LR24" s="47"/>
      <c r="LS24" s="7"/>
      <c r="LT24" s="47"/>
      <c r="LU24" s="7"/>
      <c r="LV24" s="47"/>
      <c r="LW24" s="7"/>
      <c r="LX24" s="47"/>
      <c r="LY24" s="7"/>
      <c r="LZ24" s="47"/>
      <c r="MA24" s="7"/>
      <c r="MB24" s="47"/>
      <c r="MC24" s="7"/>
      <c r="MD24" s="47"/>
      <c r="ME24" s="7"/>
      <c r="MF24" s="47"/>
      <c r="MG24" s="7"/>
      <c r="MH24" s="47"/>
      <c r="MI24" s="7"/>
      <c r="MJ24" s="47"/>
      <c r="MK24" s="7"/>
      <c r="ML24" s="47"/>
      <c r="MM24" s="7"/>
      <c r="MN24" s="47"/>
      <c r="MO24" s="7"/>
      <c r="MP24" s="47"/>
      <c r="MQ24" s="7"/>
      <c r="MR24" s="47"/>
      <c r="MS24" s="7"/>
      <c r="MT24" s="47"/>
      <c r="MU24" s="7"/>
      <c r="MV24" s="47"/>
      <c r="MW24" s="7"/>
      <c r="MX24" s="47"/>
      <c r="MY24" s="7"/>
      <c r="MZ24" s="47"/>
      <c r="NA24" s="7"/>
      <c r="NB24" s="47"/>
      <c r="NC24" s="7"/>
      <c r="ND24" s="47"/>
      <c r="NE24" s="7"/>
      <c r="NF24" s="47"/>
      <c r="NG24" s="7"/>
      <c r="NH24" s="47"/>
      <c r="NI24" s="7"/>
      <c r="NJ24" s="47"/>
      <c r="NK24" s="7"/>
      <c r="NL24" s="47"/>
      <c r="NM24" s="7"/>
      <c r="NN24" s="47"/>
      <c r="NO24" s="7"/>
      <c r="NP24" s="47"/>
      <c r="NQ24" s="7"/>
      <c r="NR24" s="47"/>
      <c r="NS24" s="7"/>
      <c r="NT24" s="47"/>
      <c r="NU24" s="7"/>
      <c r="NV24" s="47"/>
      <c r="NW24" s="7"/>
      <c r="NX24" s="47"/>
      <c r="NY24" s="7"/>
      <c r="NZ24" s="47"/>
      <c r="OA24" s="7"/>
      <c r="OB24" s="47"/>
      <c r="OC24" s="7"/>
      <c r="OD24" s="47"/>
      <c r="OE24" s="7"/>
      <c r="OF24" s="47"/>
      <c r="OG24" s="7"/>
      <c r="OH24" s="47"/>
      <c r="OI24" s="7"/>
      <c r="OJ24" s="47"/>
      <c r="OK24" s="7"/>
      <c r="OL24" s="47"/>
      <c r="OM24" s="7"/>
      <c r="ON24" s="47"/>
      <c r="OO24" s="7"/>
      <c r="OP24" s="47"/>
      <c r="OQ24" s="7"/>
      <c r="OR24" s="47"/>
      <c r="OS24" s="7"/>
      <c r="OT24" s="47"/>
      <c r="OU24" s="7"/>
      <c r="OV24" s="47"/>
      <c r="OW24" s="7"/>
      <c r="OX24" s="47"/>
      <c r="OY24" s="7"/>
      <c r="OZ24" s="47"/>
      <c r="PA24" s="7"/>
      <c r="PB24" s="47"/>
      <c r="PC24" s="7"/>
      <c r="PD24" s="47"/>
      <c r="PE24" s="7"/>
      <c r="PF24" s="47"/>
      <c r="PG24" s="7"/>
      <c r="PH24" s="47"/>
      <c r="PI24" s="7"/>
      <c r="PJ24" s="47"/>
      <c r="PK24" s="7"/>
      <c r="PL24" s="47"/>
      <c r="PM24" s="7"/>
      <c r="PN24" s="47"/>
      <c r="PO24" s="7"/>
      <c r="PP24" s="47"/>
      <c r="PQ24" s="7"/>
      <c r="PR24" s="47"/>
      <c r="PS24" s="7"/>
      <c r="PT24" s="47"/>
      <c r="PU24" s="7"/>
      <c r="PV24" s="47"/>
      <c r="PW24" s="7"/>
      <c r="PX24" s="47"/>
      <c r="PY24" s="7"/>
      <c r="PZ24" s="47"/>
      <c r="QA24" s="7"/>
      <c r="QB24" s="47"/>
      <c r="QC24" s="7"/>
      <c r="QD24" s="47"/>
      <c r="QE24" s="7"/>
      <c r="QF24" s="47"/>
      <c r="QG24" s="7"/>
      <c r="QH24" s="47"/>
      <c r="QI24" s="7"/>
      <c r="QJ24" s="47"/>
      <c r="QK24" s="7"/>
      <c r="QL24" s="47"/>
      <c r="QM24" s="7"/>
      <c r="QN24" s="47"/>
      <c r="QO24" s="7"/>
      <c r="QP24" s="47"/>
      <c r="QQ24" s="7"/>
      <c r="QR24" s="47"/>
      <c r="QS24" s="7"/>
      <c r="QT24" s="47"/>
      <c r="QU24" s="7"/>
      <c r="QV24" s="47"/>
      <c r="QW24" s="7"/>
      <c r="QX24" s="47"/>
      <c r="QY24" s="7"/>
      <c r="QZ24" s="47"/>
      <c r="RA24" s="7"/>
      <c r="RB24" s="47"/>
      <c r="RC24" s="7"/>
      <c r="RD24" s="47"/>
      <c r="RE24" s="7"/>
      <c r="RF24" s="47"/>
      <c r="RG24" s="7"/>
      <c r="RH24" s="47"/>
      <c r="RI24" s="7"/>
      <c r="RJ24" s="47"/>
      <c r="RK24" s="7"/>
      <c r="RL24" s="47"/>
      <c r="RM24" s="7"/>
      <c r="RN24" s="47"/>
      <c r="RO24" s="7"/>
      <c r="RP24" s="47"/>
      <c r="RQ24" s="7"/>
      <c r="RR24" s="47"/>
      <c r="RS24" s="7"/>
      <c r="RT24" s="47"/>
      <c r="RU24" s="7"/>
      <c r="RV24" s="47"/>
      <c r="RW24" s="7"/>
      <c r="RX24" s="47"/>
      <c r="RY24" s="7"/>
      <c r="RZ24" s="47"/>
      <c r="SA24" s="7"/>
      <c r="SB24" s="47"/>
      <c r="SC24" s="7"/>
      <c r="SD24" s="47"/>
      <c r="SE24" s="7"/>
      <c r="SF24" s="47"/>
      <c r="SG24" s="7"/>
      <c r="SH24" s="47"/>
      <c r="SI24" s="7"/>
      <c r="SJ24" s="47"/>
      <c r="SK24" s="7"/>
      <c r="SL24" s="47"/>
      <c r="SM24" s="7"/>
      <c r="SN24" s="47"/>
      <c r="SO24" s="7"/>
      <c r="SP24" s="47"/>
      <c r="SQ24" s="7"/>
      <c r="SR24" s="47"/>
      <c r="SS24" s="7"/>
      <c r="ST24" s="47"/>
      <c r="SU24" s="7"/>
      <c r="SV24" s="47"/>
      <c r="SW24" s="7"/>
      <c r="SX24" s="47"/>
      <c r="SY24" s="7"/>
      <c r="SZ24" s="47"/>
      <c r="TA24" s="7"/>
      <c r="TB24" s="47"/>
      <c r="TC24" s="7"/>
      <c r="TD24" s="47"/>
      <c r="TE24" s="7"/>
      <c r="TF24" s="47"/>
      <c r="TG24" s="7"/>
      <c r="TH24" s="47"/>
      <c r="TI24" s="7"/>
      <c r="TJ24" s="47"/>
      <c r="TK24" s="7"/>
      <c r="TL24" s="47"/>
      <c r="TM24" s="7"/>
      <c r="TN24" s="47"/>
      <c r="TO24" s="7"/>
      <c r="TP24" s="47"/>
      <c r="TQ24" s="7"/>
      <c r="TR24" s="47"/>
      <c r="TS24" s="7"/>
      <c r="TT24" s="47"/>
      <c r="TU24" s="7"/>
      <c r="TV24" s="47"/>
      <c r="TW24" s="7"/>
      <c r="TX24" s="47"/>
      <c r="TY24" s="7"/>
      <c r="TZ24" s="47"/>
      <c r="UA24" s="7"/>
      <c r="UB24" s="47"/>
      <c r="UC24" s="7"/>
      <c r="UD24" s="47"/>
      <c r="UE24" s="7"/>
      <c r="UF24" s="47"/>
      <c r="UG24" s="7"/>
      <c r="UH24" s="47"/>
      <c r="UI24" s="7"/>
      <c r="UJ24" s="47"/>
      <c r="UK24" s="7"/>
      <c r="UL24" s="47"/>
      <c r="UM24" s="7"/>
      <c r="UN24" s="47"/>
      <c r="UO24" s="7"/>
      <c r="UP24" s="47"/>
      <c r="UQ24" s="7"/>
      <c r="UR24" s="47"/>
      <c r="US24" s="7"/>
      <c r="UT24" s="47"/>
      <c r="UU24" s="7"/>
      <c r="UV24" s="47"/>
      <c r="UW24" s="7"/>
      <c r="UX24" s="47"/>
      <c r="UY24" s="7"/>
      <c r="UZ24" s="47"/>
      <c r="VA24" s="7"/>
      <c r="VB24" s="47"/>
      <c r="VC24" s="7"/>
      <c r="VD24" s="47"/>
      <c r="VE24" s="7"/>
      <c r="VF24" s="47"/>
      <c r="VG24" s="7"/>
      <c r="VH24" s="47"/>
      <c r="VI24" s="7"/>
      <c r="VJ24" s="47"/>
      <c r="VK24" s="7"/>
      <c r="VL24" s="47"/>
      <c r="VM24" s="7"/>
      <c r="VN24" s="47"/>
      <c r="VO24" s="7"/>
      <c r="VP24" s="47"/>
      <c r="VQ24" s="7"/>
      <c r="VR24" s="47"/>
      <c r="VS24" s="7"/>
      <c r="VT24" s="47"/>
      <c r="VU24" s="7"/>
      <c r="VV24" s="47"/>
      <c r="VW24" s="7"/>
      <c r="VX24" s="47"/>
      <c r="VY24" s="7"/>
      <c r="VZ24" s="47"/>
      <c r="WA24" s="7"/>
      <c r="WB24" s="47"/>
      <c r="WC24" s="7"/>
      <c r="WD24" s="47"/>
      <c r="WE24" s="7"/>
      <c r="WF24" s="47"/>
      <c r="WG24" s="7"/>
      <c r="WH24" s="47"/>
      <c r="WI24" s="7"/>
      <c r="WJ24" s="47"/>
      <c r="WK24" s="7"/>
      <c r="WL24" s="47"/>
      <c r="WM24" s="7"/>
      <c r="WN24" s="47"/>
      <c r="WO24" s="7"/>
      <c r="WP24" s="47"/>
      <c r="WQ24" s="7"/>
      <c r="WR24" s="47"/>
      <c r="WS24" s="7"/>
      <c r="WT24" s="47"/>
      <c r="WU24" s="7"/>
      <c r="WV24" s="47"/>
      <c r="WW24" s="7"/>
      <c r="WX24" s="47"/>
      <c r="WY24" s="7"/>
      <c r="WZ24" s="47"/>
      <c r="XA24" s="7"/>
      <c r="XB24" s="47"/>
      <c r="XC24" s="7"/>
      <c r="XD24" s="47"/>
      <c r="XE24" s="7"/>
      <c r="XF24" s="47"/>
      <c r="XG24" s="7"/>
      <c r="XH24" s="47"/>
      <c r="XI24" s="7"/>
      <c r="XJ24" s="47"/>
      <c r="XK24" s="7"/>
      <c r="XL24" s="47"/>
      <c r="XM24" s="7"/>
      <c r="XN24" s="47"/>
      <c r="XO24" s="7"/>
      <c r="XP24" s="47"/>
      <c r="XQ24" s="7"/>
      <c r="XR24" s="47"/>
      <c r="XS24" s="7"/>
      <c r="XT24" s="47"/>
      <c r="XU24" s="7"/>
      <c r="XV24" s="47"/>
      <c r="XW24" s="7"/>
      <c r="XX24" s="47"/>
      <c r="XY24" s="7"/>
      <c r="XZ24" s="47"/>
      <c r="YA24" s="7"/>
      <c r="YB24" s="47"/>
      <c r="YC24" s="7"/>
      <c r="YD24" s="47"/>
      <c r="YE24" s="7"/>
      <c r="YF24" s="47"/>
      <c r="YG24" s="7"/>
      <c r="YH24" s="47"/>
      <c r="YI24" s="7"/>
      <c r="YJ24" s="47"/>
      <c r="YK24" s="7"/>
      <c r="YL24" s="47"/>
      <c r="YM24" s="7"/>
      <c r="YN24" s="47"/>
      <c r="YO24" s="7"/>
      <c r="YP24" s="47"/>
      <c r="YQ24" s="7"/>
      <c r="YR24" s="47"/>
      <c r="YS24" s="7"/>
      <c r="YT24" s="47"/>
      <c r="YU24" s="7"/>
      <c r="YV24" s="47"/>
      <c r="YW24" s="7"/>
      <c r="YX24" s="47"/>
      <c r="YY24" s="7"/>
      <c r="YZ24" s="47"/>
      <c r="ZA24" s="7"/>
      <c r="ZB24" s="47"/>
      <c r="ZC24" s="7"/>
      <c r="ZD24" s="47"/>
      <c r="ZE24" s="7"/>
      <c r="ZF24" s="47"/>
      <c r="ZG24" s="7"/>
      <c r="ZH24" s="47"/>
      <c r="ZI24" s="7"/>
      <c r="ZJ24" s="47"/>
      <c r="ZK24" s="7"/>
      <c r="ZL24" s="47"/>
      <c r="ZM24" s="7"/>
      <c r="ZN24" s="47"/>
      <c r="ZO24" s="7"/>
      <c r="ZP24" s="47"/>
      <c r="ZQ24" s="7"/>
      <c r="ZR24" s="47"/>
      <c r="ZS24" s="7"/>
      <c r="ZT24" s="47"/>
      <c r="ZU24" s="7"/>
      <c r="ZV24" s="47"/>
      <c r="ZW24" s="7"/>
      <c r="ZX24" s="47"/>
      <c r="ZY24" s="7"/>
      <c r="ZZ24" s="47"/>
      <c r="AAA24" s="7"/>
      <c r="AAB24" s="47"/>
      <c r="AAC24" s="7"/>
      <c r="AAD24" s="47"/>
      <c r="AAE24" s="7"/>
      <c r="AAF24" s="47"/>
      <c r="AAG24" s="7"/>
      <c r="AAH24" s="47"/>
      <c r="AAI24" s="7"/>
      <c r="AAJ24" s="47"/>
      <c r="AAK24" s="7"/>
      <c r="AAL24" s="47"/>
      <c r="AAM24" s="7"/>
      <c r="AAN24" s="47"/>
      <c r="AAO24" s="7"/>
      <c r="AAP24" s="47"/>
      <c r="AAQ24" s="7"/>
      <c r="AAR24" s="47"/>
      <c r="AAS24" s="7"/>
      <c r="AAT24" s="47"/>
      <c r="AAU24" s="7"/>
      <c r="AAV24" s="47"/>
      <c r="AAW24" s="7"/>
      <c r="AAX24" s="47"/>
      <c r="AAY24" s="7"/>
      <c r="AAZ24" s="47"/>
      <c r="ABA24" s="7"/>
      <c r="ABB24" s="47"/>
      <c r="ABC24" s="7"/>
      <c r="ABD24" s="47"/>
      <c r="ABE24" s="7"/>
      <c r="ABF24" s="47"/>
      <c r="ABG24" s="7"/>
      <c r="ABH24" s="47"/>
      <c r="ABI24" s="7"/>
      <c r="ABJ24" s="47"/>
      <c r="ABK24" s="7"/>
      <c r="ABL24" s="47"/>
      <c r="ABM24" s="7"/>
      <c r="ABN24" s="47"/>
      <c r="ABO24" s="7"/>
      <c r="ABP24" s="47"/>
      <c r="ABQ24" s="7"/>
      <c r="ABR24" s="47"/>
      <c r="ABS24" s="7"/>
      <c r="ABT24" s="47"/>
      <c r="ABU24" s="7"/>
      <c r="ABV24" s="47"/>
      <c r="ABW24" s="7"/>
      <c r="ABX24" s="47"/>
      <c r="ABY24" s="7"/>
      <c r="ABZ24" s="47"/>
      <c r="ACA24" s="7"/>
      <c r="ACB24" s="47"/>
      <c r="ACC24" s="7"/>
      <c r="ACD24" s="47"/>
      <c r="ACE24" s="7"/>
      <c r="ACF24" s="47"/>
      <c r="ACG24" s="7"/>
      <c r="ACH24" s="47"/>
      <c r="ACI24" s="7"/>
      <c r="ACJ24" s="47"/>
      <c r="ACK24" s="7"/>
      <c r="ACL24" s="47"/>
      <c r="ACM24" s="7"/>
      <c r="ACN24" s="47"/>
      <c r="ACO24" s="7"/>
      <c r="ACP24" s="47"/>
      <c r="ACQ24" s="7"/>
      <c r="ACR24" s="47"/>
      <c r="ACS24" s="7"/>
      <c r="ACT24" s="47"/>
      <c r="ACU24" s="7"/>
      <c r="ACV24" s="47"/>
      <c r="ACW24" s="7"/>
      <c r="ACX24" s="47"/>
      <c r="ACY24" s="7"/>
      <c r="ACZ24" s="47"/>
      <c r="ADA24" s="7"/>
      <c r="ADB24" s="47"/>
      <c r="ADC24" s="7"/>
      <c r="ADD24" s="47"/>
      <c r="ADE24" s="7"/>
      <c r="ADF24" s="47"/>
      <c r="ADG24" s="7"/>
      <c r="ADH24" s="47"/>
      <c r="ADI24" s="7"/>
      <c r="ADJ24" s="47"/>
      <c r="ADK24" s="7"/>
      <c r="ADL24" s="47"/>
      <c r="ADM24" s="7"/>
      <c r="ADN24" s="47"/>
      <c r="ADO24" s="7"/>
      <c r="ADP24" s="47"/>
      <c r="ADQ24" s="7"/>
      <c r="ADR24" s="47"/>
      <c r="ADS24" s="7"/>
      <c r="ADT24" s="47"/>
      <c r="ADU24" s="7"/>
      <c r="ADV24" s="47"/>
      <c r="ADW24" s="7"/>
      <c r="ADX24" s="47"/>
      <c r="ADY24" s="7"/>
      <c r="ADZ24" s="47"/>
      <c r="AEA24" s="7"/>
      <c r="AEB24" s="47"/>
      <c r="AEC24" s="7"/>
      <c r="AED24" s="47"/>
      <c r="AEE24" s="7"/>
      <c r="AEF24" s="47"/>
      <c r="AEG24" s="7"/>
      <c r="AEH24" s="47"/>
      <c r="AEI24" s="7"/>
      <c r="AEJ24" s="47"/>
      <c r="AEK24" s="7"/>
      <c r="AEL24" s="47"/>
      <c r="AEM24" s="7"/>
      <c r="AEN24" s="47"/>
      <c r="AEO24" s="7"/>
      <c r="AEP24" s="47"/>
      <c r="AEQ24" s="7"/>
      <c r="AER24" s="47"/>
      <c r="AES24" s="7"/>
      <c r="AET24" s="47"/>
      <c r="AEU24" s="7"/>
      <c r="AEV24" s="47"/>
      <c r="AEW24" s="7"/>
      <c r="AEX24" s="47"/>
      <c r="AEY24" s="7"/>
      <c r="AEZ24" s="47"/>
      <c r="AFA24" s="7"/>
      <c r="AFB24" s="47"/>
      <c r="AFC24" s="7"/>
      <c r="AFD24" s="47"/>
      <c r="AFE24" s="7"/>
      <c r="AFF24" s="47"/>
      <c r="AFG24" s="7"/>
      <c r="AFH24" s="47"/>
      <c r="AFI24" s="7"/>
      <c r="AFJ24" s="47"/>
      <c r="AFK24" s="7"/>
      <c r="AFL24" s="47"/>
      <c r="AFM24" s="7"/>
      <c r="AFN24" s="47"/>
      <c r="AFO24" s="7"/>
      <c r="AFP24" s="47"/>
      <c r="AFQ24" s="7"/>
      <c r="AFR24" s="47"/>
      <c r="AFS24" s="7"/>
      <c r="AFT24" s="47"/>
      <c r="AFU24" s="7"/>
      <c r="AFV24" s="47"/>
      <c r="AFW24" s="7"/>
      <c r="AFX24" s="47"/>
      <c r="AFY24" s="7"/>
      <c r="AFZ24" s="47"/>
      <c r="AGA24" s="7"/>
      <c r="AGB24" s="47"/>
      <c r="AGC24" s="7"/>
      <c r="AGD24" s="47"/>
      <c r="AGE24" s="7"/>
      <c r="AGF24" s="47"/>
      <c r="AGG24" s="7"/>
      <c r="AGH24" s="47"/>
      <c r="AGI24" s="7"/>
      <c r="AGJ24" s="47"/>
      <c r="AGK24" s="7"/>
      <c r="AGL24" s="47"/>
      <c r="AGM24" s="7"/>
      <c r="AGN24" s="47"/>
      <c r="AGO24" s="7"/>
      <c r="AGP24" s="47"/>
      <c r="AGQ24" s="7"/>
      <c r="AGR24" s="47"/>
      <c r="AGS24" s="7"/>
      <c r="AGT24" s="47"/>
      <c r="AGU24" s="7"/>
      <c r="AGV24" s="47"/>
      <c r="AGW24" s="7"/>
      <c r="AGX24" s="47"/>
      <c r="AGY24" s="7"/>
      <c r="AGZ24" s="47"/>
      <c r="AHA24" s="7"/>
      <c r="AHB24" s="47"/>
      <c r="AHC24" s="7"/>
      <c r="AHD24" s="47"/>
      <c r="AHE24" s="7"/>
      <c r="AHF24" s="47"/>
      <c r="AHG24" s="7"/>
      <c r="AHH24" s="47"/>
      <c r="AHI24" s="7"/>
      <c r="AHJ24" s="47"/>
      <c r="AHK24" s="7"/>
      <c r="AHL24" s="47"/>
      <c r="AHM24" s="7"/>
      <c r="AHN24" s="47"/>
      <c r="AHO24" s="7"/>
      <c r="AHP24" s="47"/>
      <c r="AHQ24" s="7"/>
      <c r="AHR24" s="47"/>
      <c r="AHS24" s="7"/>
      <c r="AHT24" s="47"/>
      <c r="AHU24" s="7"/>
      <c r="AHV24" s="47"/>
      <c r="AHW24" s="7"/>
      <c r="AHX24" s="47"/>
      <c r="AHY24" s="7"/>
      <c r="AHZ24" s="47"/>
      <c r="AIA24" s="7"/>
      <c r="AIB24" s="47"/>
      <c r="AIC24" s="7"/>
      <c r="AID24" s="47"/>
      <c r="AIE24" s="7"/>
      <c r="AIF24" s="47"/>
      <c r="AIG24" s="7"/>
      <c r="AIH24" s="47"/>
      <c r="AII24" s="7"/>
      <c r="AIJ24" s="47"/>
      <c r="AIK24" s="7"/>
      <c r="AIL24" s="47"/>
      <c r="AIM24" s="7"/>
      <c r="AIN24" s="47"/>
      <c r="AIO24" s="7"/>
      <c r="AIP24" s="47"/>
      <c r="AIQ24" s="7"/>
      <c r="AIR24" s="47"/>
      <c r="AIS24" s="7"/>
      <c r="AIT24" s="47"/>
      <c r="AIU24" s="7"/>
      <c r="AIV24" s="47"/>
      <c r="AIW24" s="7"/>
      <c r="AIX24" s="47"/>
      <c r="AIY24" s="7"/>
      <c r="AIZ24" s="47"/>
      <c r="AJA24" s="7"/>
      <c r="AJB24" s="47"/>
      <c r="AJC24" s="7"/>
      <c r="AJD24" s="47"/>
      <c r="AJE24" s="7"/>
      <c r="AJF24" s="47"/>
      <c r="AJG24" s="7"/>
      <c r="AJH24" s="47"/>
      <c r="AJI24" s="7"/>
      <c r="AJJ24" s="47"/>
      <c r="AJK24" s="7"/>
      <c r="AJL24" s="47"/>
      <c r="AJM24" s="7"/>
      <c r="AJN24" s="47"/>
      <c r="AJO24" s="7"/>
      <c r="AJP24" s="47"/>
      <c r="AJQ24" s="7"/>
      <c r="AJR24" s="47"/>
      <c r="AJS24" s="7"/>
      <c r="AJT24" s="47"/>
      <c r="AJU24" s="7"/>
      <c r="AJV24" s="47"/>
      <c r="AJW24" s="7"/>
      <c r="AJX24" s="47"/>
      <c r="AJY24" s="7"/>
      <c r="AJZ24" s="47"/>
      <c r="AKA24" s="7"/>
      <c r="AKB24" s="47"/>
      <c r="AKC24" s="7"/>
      <c r="AKD24" s="47"/>
      <c r="AKE24" s="7"/>
      <c r="AKF24" s="47"/>
      <c r="AKG24" s="7"/>
      <c r="AKH24" s="47"/>
      <c r="AKI24" s="7"/>
      <c r="AKJ24" s="47"/>
      <c r="AKK24" s="7"/>
      <c r="AKL24" s="47"/>
      <c r="AKM24" s="7"/>
      <c r="AKN24" s="47"/>
      <c r="AKO24" s="7"/>
      <c r="AKP24" s="47"/>
      <c r="AKQ24" s="7"/>
      <c r="AKR24" s="47"/>
      <c r="AKS24" s="7"/>
      <c r="AKT24" s="47"/>
      <c r="AKU24" s="7"/>
      <c r="AKV24" s="47"/>
      <c r="AKW24" s="7"/>
      <c r="AKX24" s="47"/>
      <c r="AKY24" s="7"/>
      <c r="AKZ24" s="47"/>
      <c r="ALA24" s="7"/>
      <c r="ALB24" s="47"/>
      <c r="ALC24" s="7"/>
      <c r="ALD24" s="47"/>
      <c r="ALE24" s="7"/>
      <c r="ALF24" s="47"/>
      <c r="ALG24" s="7"/>
      <c r="ALH24" s="47"/>
      <c r="ALI24" s="7"/>
      <c r="ALJ24" s="47"/>
      <c r="ALK24" s="7"/>
      <c r="ALL24" s="47"/>
      <c r="ALM24" s="7"/>
      <c r="ALN24" s="47"/>
      <c r="ALO24" s="7"/>
      <c r="ALP24" s="47"/>
      <c r="ALQ24" s="7"/>
      <c r="ALR24" s="47"/>
      <c r="ALS24" s="7"/>
      <c r="ALT24" s="47"/>
      <c r="ALU24" s="7"/>
      <c r="ALV24" s="47"/>
      <c r="ALW24" s="7"/>
      <c r="ALX24" s="47"/>
      <c r="ALY24" s="7"/>
      <c r="ALZ24" s="47"/>
      <c r="AMA24" s="7"/>
      <c r="AMB24" s="47"/>
      <c r="AMC24" s="7"/>
      <c r="AMD24" s="47"/>
      <c r="AME24" s="7"/>
      <c r="AMF24" s="47"/>
      <c r="AMG24" s="7"/>
      <c r="AMH24" s="47"/>
      <c r="AMI24" s="7"/>
      <c r="AMJ24" s="47"/>
      <c r="AMK24" s="7"/>
      <c r="AML24" s="47"/>
      <c r="AMM24" s="7"/>
      <c r="AMN24" s="47"/>
      <c r="AMO24" s="7"/>
      <c r="AMP24" s="47"/>
      <c r="AMQ24" s="7"/>
      <c r="AMR24" s="47"/>
      <c r="AMS24" s="7"/>
      <c r="AMT24" s="47"/>
      <c r="AMU24" s="7"/>
      <c r="AMV24" s="47"/>
      <c r="AMW24" s="7"/>
      <c r="AMX24" s="47"/>
      <c r="AMY24" s="7"/>
      <c r="AMZ24" s="47"/>
      <c r="ANA24" s="7"/>
      <c r="ANB24" s="47"/>
      <c r="ANC24" s="7"/>
      <c r="AND24" s="47"/>
      <c r="ANE24" s="7"/>
      <c r="ANF24" s="47"/>
      <c r="ANG24" s="7"/>
      <c r="ANH24" s="47"/>
      <c r="ANI24" s="7"/>
      <c r="ANJ24" s="47"/>
      <c r="ANK24" s="7"/>
      <c r="ANL24" s="47"/>
      <c r="ANM24" s="7"/>
      <c r="ANN24" s="47"/>
      <c r="ANO24" s="7"/>
      <c r="ANP24" s="47"/>
      <c r="ANQ24" s="7"/>
      <c r="ANR24" s="47"/>
      <c r="ANS24" s="7"/>
      <c r="ANT24" s="47"/>
      <c r="ANU24" s="7"/>
      <c r="ANV24" s="47"/>
      <c r="ANW24" s="7"/>
      <c r="ANX24" s="47"/>
      <c r="ANY24" s="7"/>
      <c r="ANZ24" s="47"/>
      <c r="AOA24" s="7"/>
      <c r="AOB24" s="47"/>
      <c r="AOC24" s="7"/>
      <c r="AOD24" s="47"/>
      <c r="AOE24" s="7"/>
      <c r="AOF24" s="47"/>
      <c r="AOG24" s="7"/>
      <c r="AOH24" s="47"/>
      <c r="AOI24" s="7"/>
      <c r="AOJ24" s="47"/>
      <c r="AOK24" s="7"/>
      <c r="AOL24" s="47"/>
      <c r="AOM24" s="7"/>
      <c r="AON24" s="47"/>
      <c r="AOO24" s="7"/>
      <c r="AOP24" s="47"/>
      <c r="AOQ24" s="7"/>
      <c r="AOR24" s="47"/>
      <c r="AOS24" s="7"/>
      <c r="AOT24" s="47"/>
      <c r="AOU24" s="7"/>
      <c r="AOV24" s="47"/>
      <c r="AOW24" s="7"/>
      <c r="AOX24" s="47"/>
      <c r="AOY24" s="7"/>
      <c r="AOZ24" s="47"/>
      <c r="APA24" s="7"/>
      <c r="APB24" s="47"/>
      <c r="APC24" s="7"/>
      <c r="APD24" s="47"/>
      <c r="APE24" s="7"/>
      <c r="APF24" s="47"/>
      <c r="APG24" s="7"/>
      <c r="APH24" s="47"/>
      <c r="API24" s="7"/>
      <c r="APJ24" s="47"/>
      <c r="APK24" s="7"/>
      <c r="APL24" s="47"/>
      <c r="APM24" s="7"/>
      <c r="APN24" s="47"/>
      <c r="APO24" s="7"/>
      <c r="APP24" s="47"/>
      <c r="APQ24" s="7"/>
      <c r="APR24" s="47"/>
      <c r="APS24" s="7"/>
      <c r="APT24" s="47"/>
      <c r="APU24" s="7"/>
      <c r="APV24" s="47"/>
      <c r="APW24" s="7"/>
      <c r="APX24" s="47"/>
      <c r="APY24" s="7"/>
      <c r="APZ24" s="47"/>
      <c r="AQA24" s="7"/>
      <c r="AQB24" s="47"/>
      <c r="AQC24" s="7"/>
      <c r="AQD24" s="47"/>
      <c r="AQE24" s="7"/>
      <c r="AQF24" s="47"/>
      <c r="AQG24" s="7"/>
      <c r="AQH24" s="47"/>
      <c r="AQI24" s="7"/>
      <c r="AQJ24" s="47"/>
      <c r="AQK24" s="7"/>
      <c r="AQL24" s="47"/>
      <c r="AQM24" s="7"/>
      <c r="AQN24" s="47"/>
      <c r="AQO24" s="7"/>
      <c r="AQP24" s="47"/>
      <c r="AQQ24" s="7"/>
      <c r="AQR24" s="47"/>
      <c r="AQS24" s="7"/>
      <c r="AQT24" s="47"/>
      <c r="AQU24" s="7"/>
      <c r="AQV24" s="47"/>
      <c r="AQW24" s="7"/>
      <c r="AQX24" s="47"/>
      <c r="AQY24" s="7"/>
      <c r="AQZ24" s="47"/>
      <c r="ARA24" s="7"/>
      <c r="ARB24" s="47"/>
      <c r="ARC24" s="7"/>
      <c r="ARD24" s="47"/>
      <c r="ARE24" s="7"/>
      <c r="ARF24" s="47"/>
      <c r="ARG24" s="7"/>
      <c r="ARH24" s="47"/>
      <c r="ARI24" s="7"/>
      <c r="ARJ24" s="47"/>
      <c r="ARK24" s="7"/>
      <c r="ARL24" s="47"/>
      <c r="ARM24" s="7"/>
      <c r="ARN24" s="47"/>
      <c r="ARO24" s="7"/>
      <c r="ARP24" s="47"/>
      <c r="ARQ24" s="7"/>
      <c r="ARR24" s="47"/>
      <c r="ARS24" s="7"/>
      <c r="ART24" s="47"/>
      <c r="ARU24" s="7"/>
      <c r="ARV24" s="47"/>
      <c r="ARW24" s="7"/>
      <c r="ARX24" s="47"/>
      <c r="ARY24" s="7"/>
      <c r="ARZ24" s="47"/>
      <c r="ASA24" s="7"/>
      <c r="ASB24" s="47"/>
      <c r="ASC24" s="7"/>
      <c r="ASD24" s="47"/>
      <c r="ASE24" s="7"/>
      <c r="ASF24" s="47"/>
      <c r="ASG24" s="7"/>
      <c r="ASH24" s="47"/>
      <c r="ASI24" s="7"/>
      <c r="ASJ24" s="47"/>
      <c r="ASK24" s="7"/>
      <c r="ASL24" s="47"/>
      <c r="ASM24" s="7"/>
      <c r="ASN24" s="47"/>
      <c r="ASO24" s="7"/>
      <c r="ASP24" s="47"/>
      <c r="ASQ24" s="7"/>
      <c r="ASR24" s="47"/>
      <c r="ASS24" s="7"/>
      <c r="AST24" s="47"/>
      <c r="ASU24" s="7"/>
      <c r="ASV24" s="47"/>
      <c r="ASW24" s="7"/>
      <c r="ASX24" s="47"/>
      <c r="ASY24" s="7"/>
      <c r="ASZ24" s="47"/>
      <c r="ATA24" s="7"/>
      <c r="ATB24" s="47"/>
      <c r="ATC24" s="7"/>
      <c r="ATD24" s="47"/>
      <c r="ATE24" s="7"/>
      <c r="ATF24" s="47"/>
      <c r="ATG24" s="7"/>
      <c r="ATH24" s="47"/>
      <c r="ATI24" s="7"/>
      <c r="ATJ24" s="47"/>
      <c r="ATK24" s="7"/>
      <c r="ATL24" s="47"/>
      <c r="ATM24" s="7"/>
      <c r="ATN24" s="47"/>
      <c r="ATO24" s="7"/>
      <c r="ATP24" s="47"/>
      <c r="ATQ24" s="7"/>
      <c r="ATR24" s="47"/>
      <c r="ATS24" s="7"/>
      <c r="ATT24" s="47"/>
      <c r="ATU24" s="7"/>
      <c r="ATV24" s="47"/>
      <c r="ATW24" s="7"/>
      <c r="ATX24" s="47"/>
      <c r="ATY24" s="7"/>
      <c r="ATZ24" s="47"/>
      <c r="AUA24" s="7"/>
      <c r="AUB24" s="47"/>
      <c r="AUC24" s="7"/>
      <c r="AUD24" s="47"/>
      <c r="AUE24" s="7"/>
      <c r="AUF24" s="47"/>
      <c r="AUG24" s="7"/>
      <c r="AUH24" s="47"/>
      <c r="AUI24" s="7"/>
      <c r="AUJ24" s="47"/>
      <c r="AUK24" s="7"/>
      <c r="AUL24" s="47"/>
      <c r="AUM24" s="7"/>
      <c r="AUN24" s="47"/>
      <c r="AUO24" s="7"/>
      <c r="AUP24" s="47"/>
      <c r="AUQ24" s="7"/>
      <c r="AUR24" s="47"/>
      <c r="AUS24" s="7"/>
      <c r="AUT24" s="47"/>
      <c r="AUU24" s="7"/>
      <c r="AUV24" s="47"/>
      <c r="AUW24" s="7"/>
      <c r="AUX24" s="47"/>
      <c r="AUY24" s="7"/>
      <c r="AUZ24" s="47"/>
      <c r="AVA24" s="7"/>
      <c r="AVB24" s="47"/>
      <c r="AVC24" s="7"/>
      <c r="AVD24" s="47"/>
      <c r="AVE24" s="7"/>
      <c r="AVF24" s="47"/>
      <c r="AVG24" s="7"/>
      <c r="AVH24" s="47"/>
      <c r="AVI24" s="7"/>
      <c r="AVJ24" s="47"/>
      <c r="AVK24" s="7"/>
      <c r="AVL24" s="47"/>
      <c r="AVM24" s="7"/>
      <c r="AVN24" s="47"/>
      <c r="AVO24" s="7"/>
      <c r="AVP24" s="47"/>
      <c r="AVQ24" s="7"/>
      <c r="AVR24" s="47"/>
      <c r="AVS24" s="7"/>
      <c r="AVT24" s="47"/>
      <c r="AVU24" s="7"/>
      <c r="AVV24" s="47"/>
      <c r="AVW24" s="7"/>
      <c r="AVX24" s="47"/>
      <c r="AVY24" s="7"/>
      <c r="AVZ24" s="47"/>
      <c r="AWA24" s="7"/>
      <c r="AWB24" s="47"/>
      <c r="AWC24" s="7"/>
      <c r="AWD24" s="47"/>
      <c r="AWE24" s="7"/>
      <c r="AWF24" s="47"/>
      <c r="AWG24" s="7"/>
      <c r="AWH24" s="47"/>
      <c r="AWI24" s="7"/>
      <c r="AWJ24" s="47"/>
      <c r="AWK24" s="7"/>
      <c r="AWL24" s="47"/>
      <c r="AWM24" s="7"/>
      <c r="AWN24" s="47"/>
      <c r="AWO24" s="7"/>
      <c r="AWP24" s="47"/>
      <c r="AWQ24" s="7"/>
      <c r="AWR24" s="47"/>
      <c r="AWS24" s="7"/>
      <c r="AWT24" s="47"/>
      <c r="AWU24" s="7"/>
      <c r="AWV24" s="47"/>
      <c r="AWW24" s="7"/>
      <c r="AWX24" s="47"/>
      <c r="AWY24" s="7"/>
      <c r="AWZ24" s="47"/>
      <c r="AXA24" s="7"/>
      <c r="AXB24" s="47"/>
      <c r="AXC24" s="7"/>
      <c r="AXD24" s="47"/>
      <c r="AXE24" s="7"/>
      <c r="AXF24" s="47"/>
      <c r="AXG24" s="7"/>
      <c r="AXH24" s="47"/>
      <c r="AXI24" s="7"/>
      <c r="AXJ24" s="47"/>
      <c r="AXK24" s="7"/>
      <c r="AXL24" s="47"/>
      <c r="AXM24" s="7"/>
      <c r="AXN24" s="47"/>
      <c r="AXO24" s="7"/>
      <c r="AXP24" s="47"/>
      <c r="AXQ24" s="7"/>
      <c r="AXR24" s="47"/>
      <c r="AXS24" s="7"/>
      <c r="AXT24" s="47"/>
      <c r="AXU24" s="7"/>
      <c r="AXV24" s="47"/>
      <c r="AXW24" s="7"/>
      <c r="AXX24" s="47"/>
      <c r="AXY24" s="7"/>
      <c r="AXZ24" s="47"/>
      <c r="AYA24" s="7"/>
      <c r="AYB24" s="47"/>
      <c r="AYC24" s="7"/>
      <c r="AYD24" s="47"/>
      <c r="AYE24" s="7"/>
      <c r="AYF24" s="47"/>
      <c r="AYG24" s="7"/>
      <c r="AYH24" s="47"/>
      <c r="AYI24" s="7"/>
      <c r="AYJ24" s="47"/>
      <c r="AYK24" s="7"/>
      <c r="AYL24" s="47"/>
      <c r="AYM24" s="7"/>
      <c r="AYN24" s="47"/>
      <c r="AYO24" s="7"/>
      <c r="AYP24" s="47"/>
      <c r="AYQ24" s="7"/>
      <c r="AYR24" s="47"/>
      <c r="AYS24" s="7"/>
      <c r="AYT24" s="47"/>
      <c r="AYU24" s="7"/>
      <c r="AYV24" s="47"/>
      <c r="AYW24" s="7"/>
      <c r="AYX24" s="47"/>
      <c r="AYY24" s="7"/>
      <c r="AYZ24" s="47"/>
      <c r="AZA24" s="7"/>
      <c r="AZB24" s="47"/>
      <c r="AZC24" s="7"/>
      <c r="AZD24" s="47"/>
      <c r="AZE24" s="7"/>
      <c r="AZF24" s="47"/>
      <c r="AZG24" s="7"/>
      <c r="AZH24" s="47"/>
      <c r="AZI24" s="7"/>
      <c r="AZJ24" s="47"/>
      <c r="AZK24" s="7"/>
      <c r="AZL24" s="47"/>
      <c r="AZM24" s="7"/>
      <c r="AZN24" s="47"/>
      <c r="AZO24" s="7"/>
      <c r="AZP24" s="47"/>
      <c r="AZQ24" s="7"/>
      <c r="AZR24" s="47"/>
      <c r="AZS24" s="7"/>
      <c r="AZT24" s="47"/>
      <c r="AZU24" s="7"/>
      <c r="AZV24" s="47"/>
      <c r="AZW24" s="7"/>
      <c r="AZX24" s="47"/>
      <c r="AZY24" s="7"/>
      <c r="AZZ24" s="47"/>
      <c r="BAA24" s="7"/>
      <c r="BAB24" s="47"/>
      <c r="BAC24" s="7"/>
      <c r="BAD24" s="47"/>
      <c r="BAE24" s="7"/>
      <c r="BAF24" s="47"/>
      <c r="BAG24" s="7"/>
      <c r="BAH24" s="47"/>
      <c r="BAI24" s="7"/>
      <c r="BAJ24" s="47"/>
      <c r="BAK24" s="7"/>
      <c r="BAL24" s="47"/>
      <c r="BAM24" s="7"/>
      <c r="BAN24" s="47"/>
      <c r="BAO24" s="7"/>
      <c r="BAP24" s="47"/>
      <c r="BAQ24" s="7"/>
      <c r="BAR24" s="47"/>
      <c r="BAS24" s="7"/>
      <c r="BAT24" s="47"/>
      <c r="BAU24" s="7"/>
      <c r="BAV24" s="47"/>
      <c r="BAW24" s="7"/>
      <c r="BAX24" s="47"/>
      <c r="BAY24" s="7"/>
      <c r="BAZ24" s="47"/>
      <c r="BBA24" s="7"/>
      <c r="BBB24" s="47"/>
      <c r="BBC24" s="7"/>
      <c r="BBD24" s="47"/>
      <c r="BBE24" s="7"/>
      <c r="BBF24" s="47"/>
      <c r="BBG24" s="7"/>
      <c r="BBH24" s="47"/>
      <c r="BBI24" s="7"/>
      <c r="BBJ24" s="47"/>
      <c r="BBK24" s="7"/>
      <c r="BBL24" s="47"/>
      <c r="BBM24" s="7"/>
      <c r="BBN24" s="47"/>
      <c r="BBO24" s="7"/>
      <c r="BBP24" s="47"/>
      <c r="BBQ24" s="7"/>
      <c r="BBR24" s="47"/>
      <c r="BBS24" s="7"/>
      <c r="BBT24" s="47"/>
      <c r="BBU24" s="7"/>
      <c r="BBV24" s="47"/>
      <c r="BBW24" s="7"/>
      <c r="BBX24" s="47"/>
      <c r="BBY24" s="7"/>
      <c r="BBZ24" s="47"/>
      <c r="BCA24" s="7"/>
      <c r="BCB24" s="47"/>
      <c r="BCC24" s="7"/>
      <c r="BCD24" s="47"/>
      <c r="BCE24" s="7"/>
      <c r="BCF24" s="47"/>
      <c r="BCG24" s="7"/>
      <c r="BCH24" s="47"/>
      <c r="BCI24" s="7"/>
      <c r="BCJ24" s="47"/>
      <c r="BCK24" s="7"/>
      <c r="BCL24" s="47"/>
      <c r="BCM24" s="7"/>
      <c r="BCN24" s="47"/>
      <c r="BCO24" s="7"/>
      <c r="BCP24" s="47"/>
      <c r="BCQ24" s="7"/>
      <c r="BCR24" s="47"/>
      <c r="BCS24" s="7"/>
      <c r="BCT24" s="47"/>
      <c r="BCU24" s="7"/>
      <c r="BCV24" s="47"/>
      <c r="BCW24" s="7"/>
      <c r="BCX24" s="47"/>
      <c r="BCY24" s="7"/>
      <c r="BCZ24" s="47"/>
      <c r="BDA24" s="7"/>
      <c r="BDB24" s="47"/>
      <c r="BDC24" s="7"/>
      <c r="BDD24" s="47"/>
      <c r="BDE24" s="7"/>
      <c r="BDF24" s="47"/>
      <c r="BDG24" s="7"/>
      <c r="BDH24" s="47"/>
      <c r="BDI24" s="7"/>
      <c r="BDJ24" s="47"/>
      <c r="BDK24" s="7"/>
      <c r="BDL24" s="47"/>
      <c r="BDM24" s="7"/>
      <c r="BDN24" s="47"/>
      <c r="BDO24" s="7"/>
      <c r="BDP24" s="47"/>
      <c r="BDQ24" s="7"/>
      <c r="BDR24" s="47"/>
      <c r="BDS24" s="7"/>
      <c r="BDT24" s="47"/>
      <c r="BDU24" s="7"/>
      <c r="BDV24" s="47"/>
      <c r="BDW24" s="7"/>
      <c r="BDX24" s="47"/>
      <c r="BDY24" s="7"/>
      <c r="BDZ24" s="47"/>
      <c r="BEA24" s="7"/>
      <c r="BEB24" s="47"/>
      <c r="BEC24" s="7"/>
      <c r="BED24" s="47"/>
      <c r="BEE24" s="7"/>
      <c r="BEF24" s="47"/>
      <c r="BEG24" s="7"/>
      <c r="BEH24" s="47"/>
      <c r="BEI24" s="7"/>
      <c r="BEJ24" s="47"/>
      <c r="BEK24" s="7"/>
      <c r="BEL24" s="47"/>
      <c r="BEM24" s="7"/>
      <c r="BEN24" s="47"/>
      <c r="BEO24" s="7"/>
      <c r="BEP24" s="47"/>
      <c r="BEQ24" s="7"/>
      <c r="BER24" s="47"/>
      <c r="BES24" s="7"/>
      <c r="BET24" s="47"/>
      <c r="BEU24" s="7"/>
      <c r="BEV24" s="47"/>
      <c r="BEW24" s="7"/>
      <c r="BEX24" s="47"/>
      <c r="BEY24" s="7"/>
      <c r="BEZ24" s="47"/>
      <c r="BFA24" s="7"/>
      <c r="BFB24" s="47"/>
      <c r="BFC24" s="7"/>
      <c r="BFD24" s="47"/>
      <c r="BFE24" s="7"/>
      <c r="BFF24" s="47"/>
      <c r="BFG24" s="7"/>
      <c r="BFH24" s="47"/>
      <c r="BFI24" s="7"/>
      <c r="BFJ24" s="47"/>
      <c r="BFK24" s="7"/>
      <c r="BFL24" s="47"/>
      <c r="BFM24" s="7"/>
      <c r="BFN24" s="47"/>
      <c r="BFO24" s="7"/>
      <c r="BFP24" s="47"/>
      <c r="BFQ24" s="7"/>
      <c r="BFR24" s="47"/>
      <c r="BFS24" s="7"/>
      <c r="BFT24" s="47"/>
      <c r="BFU24" s="7"/>
      <c r="BFV24" s="47"/>
      <c r="BFW24" s="7"/>
      <c r="BFX24" s="47"/>
      <c r="BFY24" s="7"/>
      <c r="BFZ24" s="47"/>
      <c r="BGA24" s="7"/>
      <c r="BGB24" s="47"/>
      <c r="BGC24" s="7"/>
      <c r="BGD24" s="47"/>
      <c r="BGE24" s="7"/>
      <c r="BGF24" s="47"/>
      <c r="BGG24" s="7"/>
      <c r="BGH24" s="47"/>
      <c r="BGI24" s="7"/>
      <c r="BGJ24" s="47"/>
      <c r="BGK24" s="7"/>
      <c r="BGL24" s="47"/>
      <c r="BGM24" s="7"/>
      <c r="BGN24" s="47"/>
      <c r="BGO24" s="7"/>
      <c r="BGP24" s="47"/>
      <c r="BGQ24" s="7"/>
      <c r="BGR24" s="47"/>
      <c r="BGS24" s="7"/>
      <c r="BGT24" s="47"/>
      <c r="BGU24" s="7"/>
      <c r="BGV24" s="47"/>
      <c r="BGW24" s="7"/>
      <c r="BGX24" s="47"/>
      <c r="BGY24" s="7"/>
      <c r="BGZ24" s="47"/>
      <c r="BHA24" s="7"/>
      <c r="BHB24" s="47"/>
      <c r="BHC24" s="7"/>
      <c r="BHD24" s="47"/>
      <c r="BHE24" s="7"/>
      <c r="BHF24" s="47"/>
      <c r="BHG24" s="7"/>
      <c r="BHH24" s="47"/>
      <c r="BHI24" s="7"/>
      <c r="BHJ24" s="47"/>
      <c r="BHK24" s="7"/>
      <c r="BHL24" s="47"/>
      <c r="BHM24" s="7"/>
      <c r="BHN24" s="47"/>
      <c r="BHO24" s="7"/>
      <c r="BHP24" s="47"/>
      <c r="BHQ24" s="7"/>
      <c r="BHR24" s="47"/>
      <c r="BHS24" s="7"/>
      <c r="BHT24" s="47"/>
      <c r="BHU24" s="7"/>
      <c r="BHV24" s="47"/>
      <c r="BHW24" s="7"/>
      <c r="BHX24" s="47"/>
      <c r="BHY24" s="7"/>
      <c r="BHZ24" s="47"/>
      <c r="BIA24" s="7"/>
      <c r="BIB24" s="47"/>
      <c r="BIC24" s="7"/>
      <c r="BID24" s="47"/>
      <c r="BIE24" s="7"/>
      <c r="BIF24" s="47"/>
      <c r="BIG24" s="7"/>
      <c r="BIH24" s="47"/>
      <c r="BII24" s="7"/>
      <c r="BIJ24" s="47"/>
      <c r="BIK24" s="7"/>
      <c r="BIL24" s="47"/>
      <c r="BIM24" s="7"/>
      <c r="BIN24" s="47"/>
      <c r="BIO24" s="7"/>
      <c r="BIP24" s="47"/>
      <c r="BIQ24" s="7"/>
      <c r="BIR24" s="47"/>
      <c r="BIS24" s="7"/>
      <c r="BIT24" s="47"/>
      <c r="BIU24" s="7"/>
      <c r="BIV24" s="47"/>
      <c r="BIW24" s="7"/>
      <c r="BIX24" s="47"/>
      <c r="BIY24" s="7"/>
      <c r="BIZ24" s="47"/>
      <c r="BJA24" s="7"/>
      <c r="BJB24" s="47"/>
      <c r="BJC24" s="7"/>
      <c r="BJD24" s="47"/>
      <c r="BJE24" s="7"/>
      <c r="BJF24" s="47"/>
      <c r="BJG24" s="7"/>
      <c r="BJH24" s="47"/>
      <c r="BJI24" s="7"/>
      <c r="BJJ24" s="47"/>
      <c r="BJK24" s="7"/>
      <c r="BJL24" s="47"/>
      <c r="BJM24" s="7"/>
      <c r="BJN24" s="47"/>
      <c r="BJO24" s="7"/>
      <c r="BJP24" s="47"/>
      <c r="BJQ24" s="7"/>
      <c r="BJR24" s="47"/>
      <c r="BJS24" s="7"/>
      <c r="BJT24" s="47"/>
      <c r="BJU24" s="7"/>
      <c r="BJV24" s="47"/>
      <c r="BJW24" s="7"/>
      <c r="BJX24" s="47"/>
      <c r="BJY24" s="7"/>
      <c r="BJZ24" s="47"/>
      <c r="BKA24" s="7"/>
      <c r="BKB24" s="47"/>
      <c r="BKC24" s="7"/>
      <c r="BKD24" s="47"/>
      <c r="BKE24" s="7"/>
      <c r="BKF24" s="47"/>
      <c r="BKG24" s="7"/>
      <c r="BKH24" s="47"/>
      <c r="BKI24" s="7"/>
      <c r="BKJ24" s="47"/>
      <c r="BKK24" s="7"/>
      <c r="BKL24" s="47"/>
      <c r="BKM24" s="7"/>
      <c r="BKN24" s="47"/>
      <c r="BKO24" s="7"/>
      <c r="BKP24" s="47"/>
      <c r="BKQ24" s="7"/>
      <c r="BKR24" s="47"/>
      <c r="BKS24" s="7"/>
      <c r="BKT24" s="47"/>
      <c r="BKU24" s="7"/>
      <c r="BKV24" s="47"/>
      <c r="BKW24" s="7"/>
      <c r="BKX24" s="47"/>
      <c r="BKY24" s="7"/>
      <c r="BKZ24" s="47"/>
      <c r="BLA24" s="7"/>
      <c r="BLB24" s="47"/>
      <c r="BLC24" s="7"/>
      <c r="BLD24" s="47"/>
      <c r="BLE24" s="7"/>
      <c r="BLF24" s="47"/>
      <c r="BLG24" s="7"/>
      <c r="BLH24" s="47"/>
      <c r="BLI24" s="7"/>
      <c r="BLJ24" s="47"/>
      <c r="BLK24" s="7"/>
      <c r="BLL24" s="47"/>
      <c r="BLM24" s="7"/>
      <c r="BLN24" s="47"/>
      <c r="BLO24" s="7"/>
      <c r="BLP24" s="47"/>
      <c r="BLQ24" s="7"/>
      <c r="BLR24" s="47"/>
      <c r="BLS24" s="7"/>
      <c r="BLT24" s="47"/>
      <c r="BLU24" s="7"/>
      <c r="BLV24" s="47"/>
      <c r="BLW24" s="7"/>
      <c r="BLX24" s="47"/>
      <c r="BLY24" s="7"/>
      <c r="BLZ24" s="47"/>
      <c r="BMA24" s="7"/>
      <c r="BMB24" s="47"/>
      <c r="BMC24" s="7"/>
      <c r="BMD24" s="47"/>
      <c r="BME24" s="7"/>
      <c r="BMF24" s="47"/>
      <c r="BMG24" s="7"/>
      <c r="BMH24" s="47"/>
      <c r="BMI24" s="7"/>
      <c r="BMJ24" s="47"/>
      <c r="BMK24" s="7"/>
      <c r="BML24" s="47"/>
      <c r="BMM24" s="7"/>
      <c r="BMN24" s="47"/>
      <c r="BMO24" s="7"/>
      <c r="BMP24" s="47"/>
      <c r="BMQ24" s="7"/>
      <c r="BMR24" s="47"/>
      <c r="BMS24" s="7"/>
      <c r="BMT24" s="47"/>
      <c r="BMU24" s="7"/>
      <c r="BMV24" s="47"/>
      <c r="BMW24" s="7"/>
      <c r="BMX24" s="47"/>
      <c r="BMY24" s="7"/>
      <c r="BMZ24" s="47"/>
      <c r="BNA24" s="7"/>
      <c r="BNB24" s="47"/>
      <c r="BNC24" s="7"/>
      <c r="BND24" s="47"/>
      <c r="BNE24" s="7"/>
      <c r="BNF24" s="47"/>
      <c r="BNG24" s="7"/>
      <c r="BNH24" s="47"/>
      <c r="BNI24" s="7"/>
      <c r="BNJ24" s="47"/>
      <c r="BNK24" s="7"/>
      <c r="BNL24" s="47"/>
      <c r="BNM24" s="7"/>
      <c r="BNN24" s="47"/>
      <c r="BNO24" s="7"/>
      <c r="BNP24" s="47"/>
      <c r="BNQ24" s="7"/>
      <c r="BNR24" s="47"/>
      <c r="BNS24" s="7"/>
      <c r="BNT24" s="47"/>
      <c r="BNU24" s="7"/>
      <c r="BNV24" s="47"/>
      <c r="BNW24" s="7"/>
      <c r="BNX24" s="47"/>
      <c r="BNY24" s="7"/>
      <c r="BNZ24" s="47"/>
      <c r="BOA24" s="7"/>
      <c r="BOB24" s="47"/>
      <c r="BOC24" s="7"/>
      <c r="BOD24" s="47"/>
      <c r="BOE24" s="7"/>
      <c r="BOF24" s="47"/>
      <c r="BOG24" s="7"/>
      <c r="BOH24" s="47"/>
      <c r="BOI24" s="7"/>
      <c r="BOJ24" s="47"/>
      <c r="BOK24" s="7"/>
      <c r="BOL24" s="47"/>
      <c r="BOM24" s="7"/>
      <c r="BON24" s="47"/>
      <c r="BOO24" s="7"/>
      <c r="BOP24" s="47"/>
      <c r="BOQ24" s="7"/>
      <c r="BOR24" s="47"/>
      <c r="BOS24" s="7"/>
      <c r="BOT24" s="47"/>
      <c r="BOU24" s="7"/>
      <c r="BOV24" s="47"/>
      <c r="BOW24" s="7"/>
      <c r="BOX24" s="47"/>
      <c r="BOY24" s="7"/>
      <c r="BOZ24" s="47"/>
      <c r="BPA24" s="7"/>
      <c r="BPB24" s="47"/>
      <c r="BPC24" s="7"/>
      <c r="BPD24" s="47"/>
      <c r="BPE24" s="7"/>
      <c r="BPF24" s="47"/>
      <c r="BPG24" s="7"/>
      <c r="BPH24" s="47"/>
      <c r="BPI24" s="7"/>
      <c r="BPJ24" s="47"/>
      <c r="BPK24" s="7"/>
      <c r="BPL24" s="47"/>
      <c r="BPM24" s="7"/>
      <c r="BPN24" s="47"/>
      <c r="BPO24" s="7"/>
      <c r="BPP24" s="47"/>
      <c r="BPQ24" s="7"/>
      <c r="BPR24" s="47"/>
      <c r="BPS24" s="7"/>
      <c r="BPT24" s="47"/>
      <c r="BPU24" s="7"/>
      <c r="BPV24" s="47"/>
      <c r="BPW24" s="7"/>
      <c r="BPX24" s="47"/>
      <c r="BPY24" s="7"/>
      <c r="BPZ24" s="47"/>
      <c r="BQA24" s="7"/>
      <c r="BQB24" s="47"/>
      <c r="BQC24" s="7"/>
      <c r="BQD24" s="47"/>
      <c r="BQE24" s="7"/>
      <c r="BQF24" s="47"/>
      <c r="BQG24" s="7"/>
      <c r="BQH24" s="47"/>
      <c r="BQI24" s="7"/>
      <c r="BQJ24" s="47"/>
      <c r="BQK24" s="7"/>
      <c r="BQL24" s="47"/>
      <c r="BQM24" s="7"/>
      <c r="BQN24" s="47"/>
      <c r="BQO24" s="7"/>
      <c r="BQP24" s="47"/>
      <c r="BQQ24" s="7"/>
      <c r="BQR24" s="47"/>
      <c r="BQS24" s="7"/>
      <c r="BQT24" s="47"/>
      <c r="BQU24" s="7"/>
      <c r="BQV24" s="47"/>
      <c r="BQW24" s="7"/>
      <c r="BQX24" s="47"/>
      <c r="BQY24" s="7"/>
      <c r="BQZ24" s="47"/>
      <c r="BRA24" s="7"/>
      <c r="BRB24" s="47"/>
      <c r="BRC24" s="7"/>
      <c r="BRD24" s="47"/>
      <c r="BRE24" s="7"/>
      <c r="BRF24" s="47"/>
      <c r="BRG24" s="7"/>
      <c r="BRH24" s="47"/>
      <c r="BRI24" s="7"/>
      <c r="BRJ24" s="47"/>
      <c r="BRK24" s="7"/>
      <c r="BRL24" s="47"/>
      <c r="BRM24" s="7"/>
      <c r="BRN24" s="47"/>
      <c r="BRO24" s="7"/>
      <c r="BRP24" s="47"/>
      <c r="BRQ24" s="7"/>
      <c r="BRR24" s="47"/>
      <c r="BRS24" s="7"/>
      <c r="BRT24" s="47"/>
      <c r="BRU24" s="7"/>
      <c r="BRV24" s="47"/>
      <c r="BRW24" s="7"/>
      <c r="BRX24" s="47"/>
      <c r="BRY24" s="7"/>
      <c r="BRZ24" s="47"/>
      <c r="BSA24" s="7"/>
      <c r="BSB24" s="47"/>
      <c r="BSC24" s="7"/>
      <c r="BSD24" s="47"/>
      <c r="BSE24" s="7"/>
      <c r="BSF24" s="47"/>
      <c r="BSG24" s="7"/>
      <c r="BSH24" s="47"/>
      <c r="BSI24" s="7"/>
      <c r="BSJ24" s="47"/>
      <c r="BSK24" s="7"/>
      <c r="BSL24" s="47"/>
      <c r="BSM24" s="7"/>
      <c r="BSN24" s="47"/>
      <c r="BSO24" s="7"/>
      <c r="BSP24" s="47"/>
      <c r="BSQ24" s="7"/>
      <c r="BSR24" s="47"/>
      <c r="BSS24" s="7"/>
      <c r="BST24" s="47"/>
      <c r="BSU24" s="7"/>
      <c r="BSV24" s="47"/>
      <c r="BSW24" s="7"/>
      <c r="BSX24" s="47"/>
      <c r="BSY24" s="7"/>
      <c r="BSZ24" s="47"/>
      <c r="BTA24" s="7"/>
      <c r="BTB24" s="47"/>
      <c r="BTC24" s="7"/>
      <c r="BTD24" s="47"/>
      <c r="BTE24" s="7"/>
      <c r="BTF24" s="47"/>
      <c r="BTG24" s="7"/>
      <c r="BTH24" s="47"/>
      <c r="BTI24" s="7"/>
      <c r="BTJ24" s="47"/>
      <c r="BTK24" s="7"/>
      <c r="BTL24" s="47"/>
      <c r="BTM24" s="7"/>
      <c r="BTN24" s="47"/>
      <c r="BTO24" s="7"/>
      <c r="BTP24" s="47"/>
      <c r="BTQ24" s="7"/>
      <c r="BTR24" s="47"/>
      <c r="BTS24" s="7"/>
      <c r="BTT24" s="47"/>
      <c r="BTU24" s="7"/>
      <c r="BTV24" s="47"/>
      <c r="BTW24" s="7"/>
      <c r="BTX24" s="47"/>
      <c r="BTY24" s="7"/>
      <c r="BTZ24" s="47"/>
      <c r="BUA24" s="7"/>
      <c r="BUB24" s="47"/>
      <c r="BUC24" s="7"/>
      <c r="BUD24" s="47"/>
      <c r="BUE24" s="7"/>
      <c r="BUF24" s="47"/>
      <c r="BUG24" s="7"/>
      <c r="BUH24" s="47"/>
      <c r="BUI24" s="7"/>
      <c r="BUJ24" s="47"/>
      <c r="BUK24" s="7"/>
      <c r="BUL24" s="47"/>
      <c r="BUM24" s="7"/>
      <c r="BUN24" s="47"/>
      <c r="BUO24" s="7"/>
      <c r="BUP24" s="47"/>
      <c r="BUQ24" s="7"/>
      <c r="BUR24" s="47"/>
      <c r="BUS24" s="7"/>
      <c r="BUT24" s="47"/>
      <c r="BUU24" s="7"/>
      <c r="BUV24" s="47"/>
      <c r="BUW24" s="7"/>
      <c r="BUX24" s="47"/>
      <c r="BUY24" s="7"/>
      <c r="BUZ24" s="47"/>
      <c r="BVA24" s="7"/>
      <c r="BVB24" s="47"/>
      <c r="BVC24" s="7"/>
      <c r="BVD24" s="47"/>
      <c r="BVE24" s="7"/>
      <c r="BVF24" s="47"/>
      <c r="BVG24" s="7"/>
      <c r="BVH24" s="47"/>
      <c r="BVI24" s="7"/>
      <c r="BVJ24" s="47"/>
      <c r="BVK24" s="7"/>
      <c r="BVL24" s="47"/>
      <c r="BVM24" s="7"/>
      <c r="BVN24" s="47"/>
      <c r="BVO24" s="7"/>
      <c r="BVP24" s="47"/>
      <c r="BVQ24" s="7"/>
      <c r="BVR24" s="47"/>
      <c r="BVS24" s="7"/>
      <c r="BVT24" s="47"/>
      <c r="BVU24" s="7"/>
      <c r="BVV24" s="47"/>
      <c r="BVW24" s="7"/>
      <c r="BVX24" s="47"/>
      <c r="BVY24" s="7"/>
      <c r="BVZ24" s="47"/>
      <c r="BWA24" s="7"/>
      <c r="BWB24" s="47"/>
      <c r="BWC24" s="7"/>
      <c r="BWD24" s="47"/>
      <c r="BWE24" s="7"/>
      <c r="BWF24" s="47"/>
      <c r="BWG24" s="7"/>
      <c r="BWH24" s="47"/>
      <c r="BWI24" s="7"/>
      <c r="BWJ24" s="47"/>
      <c r="BWK24" s="7"/>
      <c r="BWL24" s="47"/>
      <c r="BWM24" s="7"/>
      <c r="BWN24" s="47"/>
      <c r="BWO24" s="7"/>
      <c r="BWP24" s="47"/>
      <c r="BWQ24" s="7"/>
      <c r="BWR24" s="47"/>
      <c r="BWS24" s="7"/>
      <c r="BWT24" s="47"/>
      <c r="BWU24" s="7"/>
      <c r="BWV24" s="47"/>
      <c r="BWW24" s="7"/>
      <c r="BWX24" s="47"/>
      <c r="BWY24" s="7"/>
      <c r="BWZ24" s="47"/>
      <c r="BXA24" s="7"/>
      <c r="BXB24" s="47"/>
      <c r="BXC24" s="7"/>
      <c r="BXD24" s="47"/>
      <c r="BXE24" s="7"/>
      <c r="BXF24" s="47"/>
      <c r="BXG24" s="7"/>
      <c r="BXH24" s="47"/>
      <c r="BXI24" s="7"/>
      <c r="BXJ24" s="47"/>
      <c r="BXK24" s="7"/>
      <c r="BXL24" s="47"/>
      <c r="BXM24" s="7"/>
      <c r="BXN24" s="47"/>
      <c r="BXO24" s="7"/>
      <c r="BXP24" s="47"/>
      <c r="BXQ24" s="7"/>
      <c r="BXR24" s="47"/>
      <c r="BXS24" s="7"/>
      <c r="BXT24" s="47"/>
      <c r="BXU24" s="7"/>
      <c r="BXV24" s="47"/>
      <c r="BXW24" s="7"/>
      <c r="BXX24" s="47"/>
      <c r="BXY24" s="7"/>
      <c r="BXZ24" s="47"/>
      <c r="BYA24" s="7"/>
      <c r="BYB24" s="47"/>
      <c r="BYC24" s="7"/>
      <c r="BYD24" s="47"/>
      <c r="BYE24" s="7"/>
      <c r="BYF24" s="47"/>
      <c r="BYG24" s="7"/>
      <c r="BYH24" s="47"/>
      <c r="BYI24" s="7"/>
      <c r="BYJ24" s="47"/>
      <c r="BYK24" s="7"/>
      <c r="BYL24" s="47"/>
      <c r="BYM24" s="7"/>
      <c r="BYN24" s="47"/>
      <c r="BYO24" s="7"/>
      <c r="BYP24" s="47"/>
      <c r="BYQ24" s="7"/>
      <c r="BYR24" s="47"/>
      <c r="BYS24" s="7"/>
      <c r="BYT24" s="47"/>
      <c r="BYU24" s="7"/>
      <c r="BYV24" s="47"/>
      <c r="BYW24" s="7"/>
      <c r="BYX24" s="47"/>
      <c r="BYY24" s="7"/>
      <c r="BYZ24" s="47"/>
      <c r="BZA24" s="7"/>
      <c r="BZB24" s="47"/>
      <c r="BZC24" s="7"/>
      <c r="BZD24" s="47"/>
      <c r="BZE24" s="7"/>
      <c r="BZF24" s="47"/>
      <c r="BZG24" s="7"/>
      <c r="BZH24" s="47"/>
      <c r="BZI24" s="7"/>
      <c r="BZJ24" s="47"/>
      <c r="BZK24" s="7"/>
      <c r="BZL24" s="47"/>
      <c r="BZM24" s="7"/>
      <c r="BZN24" s="47"/>
      <c r="BZO24" s="7"/>
      <c r="BZP24" s="47"/>
      <c r="BZQ24" s="7"/>
      <c r="BZR24" s="47"/>
      <c r="BZS24" s="7"/>
      <c r="BZT24" s="47"/>
      <c r="BZU24" s="7"/>
      <c r="BZV24" s="47"/>
      <c r="BZW24" s="7"/>
      <c r="BZX24" s="47"/>
      <c r="BZY24" s="7"/>
      <c r="BZZ24" s="47"/>
      <c r="CAA24" s="7"/>
      <c r="CAB24" s="47"/>
      <c r="CAC24" s="7"/>
      <c r="CAD24" s="47"/>
      <c r="CAE24" s="7"/>
      <c r="CAF24" s="47"/>
      <c r="CAG24" s="7"/>
      <c r="CAH24" s="47"/>
      <c r="CAI24" s="7"/>
      <c r="CAJ24" s="47"/>
      <c r="CAK24" s="7"/>
      <c r="CAL24" s="47"/>
      <c r="CAM24" s="7"/>
      <c r="CAN24" s="47"/>
      <c r="CAO24" s="7"/>
      <c r="CAP24" s="47"/>
      <c r="CAQ24" s="7"/>
      <c r="CAR24" s="47"/>
      <c r="CAS24" s="7"/>
      <c r="CAT24" s="47"/>
      <c r="CAU24" s="7"/>
      <c r="CAV24" s="47"/>
      <c r="CAW24" s="7"/>
      <c r="CAX24" s="47"/>
      <c r="CAY24" s="7"/>
      <c r="CAZ24" s="47"/>
      <c r="CBA24" s="7"/>
      <c r="CBB24" s="47"/>
      <c r="CBC24" s="7"/>
      <c r="CBD24" s="47"/>
      <c r="CBE24" s="7"/>
      <c r="CBF24" s="47"/>
      <c r="CBG24" s="7"/>
      <c r="CBH24" s="47"/>
      <c r="CBI24" s="7"/>
      <c r="CBJ24" s="47"/>
      <c r="CBK24" s="7"/>
      <c r="CBL24" s="47"/>
      <c r="CBM24" s="7"/>
      <c r="CBN24" s="47"/>
      <c r="CBO24" s="7"/>
      <c r="CBP24" s="47"/>
      <c r="CBQ24" s="7"/>
      <c r="CBR24" s="47"/>
      <c r="CBS24" s="7"/>
      <c r="CBT24" s="47"/>
      <c r="CBU24" s="7"/>
      <c r="CBV24" s="47"/>
      <c r="CBW24" s="7"/>
      <c r="CBX24" s="47"/>
      <c r="CBY24" s="7"/>
      <c r="CBZ24" s="47"/>
      <c r="CCA24" s="7"/>
      <c r="CCB24" s="47"/>
      <c r="CCC24" s="7"/>
      <c r="CCD24" s="47"/>
      <c r="CCE24" s="7"/>
      <c r="CCF24" s="47"/>
      <c r="CCG24" s="7"/>
      <c r="CCH24" s="47"/>
      <c r="CCI24" s="7"/>
      <c r="CCJ24" s="47"/>
      <c r="CCK24" s="7"/>
      <c r="CCL24" s="47"/>
      <c r="CCM24" s="7"/>
      <c r="CCN24" s="47"/>
      <c r="CCO24" s="7"/>
      <c r="CCP24" s="47"/>
      <c r="CCQ24" s="7"/>
      <c r="CCR24" s="47"/>
      <c r="CCS24" s="7"/>
      <c r="CCT24" s="47"/>
      <c r="CCU24" s="7"/>
      <c r="CCV24" s="47"/>
      <c r="CCW24" s="7"/>
      <c r="CCX24" s="47"/>
      <c r="CCY24" s="7"/>
      <c r="CCZ24" s="47"/>
      <c r="CDA24" s="7"/>
      <c r="CDB24" s="47"/>
      <c r="CDC24" s="7"/>
      <c r="CDD24" s="47"/>
      <c r="CDE24" s="7"/>
      <c r="CDF24" s="47"/>
      <c r="CDG24" s="7"/>
      <c r="CDH24" s="47"/>
      <c r="CDI24" s="7"/>
      <c r="CDJ24" s="47"/>
      <c r="CDK24" s="7"/>
      <c r="CDL24" s="47"/>
      <c r="CDM24" s="7"/>
      <c r="CDN24" s="47"/>
      <c r="CDO24" s="7"/>
      <c r="CDP24" s="47"/>
      <c r="CDQ24" s="7"/>
      <c r="CDR24" s="47"/>
      <c r="CDS24" s="7"/>
      <c r="CDT24" s="47"/>
      <c r="CDU24" s="7"/>
      <c r="CDV24" s="47"/>
      <c r="CDW24" s="7"/>
      <c r="CDX24" s="47"/>
      <c r="CDY24" s="7"/>
      <c r="CDZ24" s="47"/>
      <c r="CEA24" s="7"/>
      <c r="CEB24" s="47"/>
      <c r="CEC24" s="7"/>
      <c r="CED24" s="47"/>
      <c r="CEE24" s="7"/>
      <c r="CEF24" s="47"/>
      <c r="CEG24" s="7"/>
      <c r="CEH24" s="47"/>
      <c r="CEI24" s="7"/>
      <c r="CEJ24" s="47"/>
      <c r="CEK24" s="7"/>
      <c r="CEL24" s="47"/>
      <c r="CEM24" s="7"/>
      <c r="CEN24" s="47"/>
      <c r="CEO24" s="7"/>
      <c r="CEP24" s="47"/>
      <c r="CEQ24" s="7"/>
      <c r="CER24" s="47"/>
      <c r="CES24" s="7"/>
      <c r="CET24" s="47"/>
      <c r="CEU24" s="7"/>
      <c r="CEV24" s="47"/>
      <c r="CEW24" s="7"/>
      <c r="CEX24" s="47"/>
      <c r="CEY24" s="7"/>
      <c r="CEZ24" s="47"/>
      <c r="CFA24" s="7"/>
      <c r="CFB24" s="47"/>
      <c r="CFC24" s="7"/>
      <c r="CFD24" s="47"/>
      <c r="CFE24" s="7"/>
      <c r="CFF24" s="47"/>
      <c r="CFG24" s="7"/>
      <c r="CFH24" s="47"/>
      <c r="CFI24" s="7"/>
      <c r="CFJ24" s="47"/>
      <c r="CFK24" s="7"/>
      <c r="CFL24" s="47"/>
      <c r="CFM24" s="7"/>
      <c r="CFN24" s="47"/>
      <c r="CFO24" s="7"/>
      <c r="CFP24" s="47"/>
      <c r="CFQ24" s="7"/>
      <c r="CFR24" s="47"/>
      <c r="CFS24" s="7"/>
      <c r="CFT24" s="47"/>
      <c r="CFU24" s="7"/>
      <c r="CFV24" s="47"/>
      <c r="CFW24" s="7"/>
      <c r="CFX24" s="47"/>
      <c r="CFY24" s="7"/>
      <c r="CFZ24" s="47"/>
      <c r="CGA24" s="7"/>
      <c r="CGB24" s="47"/>
      <c r="CGC24" s="7"/>
      <c r="CGD24" s="47"/>
      <c r="CGE24" s="7"/>
      <c r="CGF24" s="47"/>
      <c r="CGG24" s="7"/>
      <c r="CGH24" s="47"/>
      <c r="CGI24" s="7"/>
      <c r="CGJ24" s="47"/>
      <c r="CGK24" s="7"/>
      <c r="CGL24" s="47"/>
      <c r="CGM24" s="7"/>
      <c r="CGN24" s="47"/>
      <c r="CGO24" s="7"/>
      <c r="CGP24" s="47"/>
      <c r="CGQ24" s="7"/>
      <c r="CGR24" s="47"/>
      <c r="CGS24" s="7"/>
      <c r="CGT24" s="47"/>
      <c r="CGU24" s="7"/>
      <c r="CGV24" s="47"/>
      <c r="CGW24" s="7"/>
      <c r="CGX24" s="47"/>
      <c r="CGY24" s="7"/>
      <c r="CGZ24" s="47"/>
      <c r="CHA24" s="7"/>
      <c r="CHB24" s="47"/>
      <c r="CHC24" s="7"/>
      <c r="CHD24" s="47"/>
      <c r="CHE24" s="7"/>
      <c r="CHF24" s="47"/>
      <c r="CHG24" s="7"/>
      <c r="CHH24" s="47"/>
      <c r="CHI24" s="7"/>
      <c r="CHJ24" s="47"/>
      <c r="CHK24" s="7"/>
      <c r="CHL24" s="47"/>
      <c r="CHM24" s="7"/>
      <c r="CHN24" s="47"/>
      <c r="CHO24" s="7"/>
      <c r="CHP24" s="47"/>
      <c r="CHQ24" s="7"/>
      <c r="CHR24" s="47"/>
      <c r="CHS24" s="7"/>
      <c r="CHT24" s="47"/>
      <c r="CHU24" s="7"/>
      <c r="CHV24" s="47"/>
      <c r="CHW24" s="7"/>
      <c r="CHX24" s="47"/>
      <c r="CHY24" s="7"/>
      <c r="CHZ24" s="47"/>
      <c r="CIA24" s="7"/>
      <c r="CIB24" s="47"/>
      <c r="CIC24" s="7"/>
      <c r="CID24" s="47"/>
      <c r="CIE24" s="7"/>
      <c r="CIF24" s="47"/>
      <c r="CIG24" s="7"/>
      <c r="CIH24" s="47"/>
      <c r="CII24" s="7"/>
      <c r="CIJ24" s="47"/>
      <c r="CIK24" s="7"/>
      <c r="CIL24" s="47"/>
      <c r="CIM24" s="7"/>
      <c r="CIN24" s="47"/>
      <c r="CIO24" s="7"/>
      <c r="CIP24" s="47"/>
      <c r="CIQ24" s="7"/>
      <c r="CIR24" s="47"/>
      <c r="CIS24" s="7"/>
      <c r="CIT24" s="47"/>
      <c r="CIU24" s="7"/>
      <c r="CIV24" s="47"/>
      <c r="CIW24" s="7"/>
      <c r="CIX24" s="47"/>
      <c r="CIY24" s="7"/>
      <c r="CIZ24" s="47"/>
      <c r="CJA24" s="7"/>
      <c r="CJB24" s="47"/>
      <c r="CJC24" s="7"/>
      <c r="CJD24" s="47"/>
      <c r="CJE24" s="7"/>
      <c r="CJF24" s="47"/>
      <c r="CJG24" s="7"/>
      <c r="CJH24" s="47"/>
      <c r="CJI24" s="7"/>
      <c r="CJJ24" s="47"/>
      <c r="CJK24" s="7"/>
      <c r="CJL24" s="47"/>
      <c r="CJM24" s="7"/>
      <c r="CJN24" s="47"/>
      <c r="CJO24" s="7"/>
      <c r="CJP24" s="47"/>
      <c r="CJQ24" s="7"/>
      <c r="CJR24" s="47"/>
      <c r="CJS24" s="7"/>
      <c r="CJT24" s="47"/>
      <c r="CJU24" s="7"/>
      <c r="CJV24" s="47"/>
      <c r="CJW24" s="7"/>
      <c r="CJX24" s="47"/>
      <c r="CJY24" s="7"/>
      <c r="CJZ24" s="47"/>
      <c r="CKA24" s="7"/>
      <c r="CKB24" s="47"/>
      <c r="CKC24" s="7"/>
      <c r="CKD24" s="47"/>
      <c r="CKE24" s="7"/>
      <c r="CKF24" s="47"/>
      <c r="CKG24" s="7"/>
      <c r="CKH24" s="47"/>
      <c r="CKI24" s="7"/>
      <c r="CKJ24" s="47"/>
      <c r="CKK24" s="7"/>
      <c r="CKL24" s="47"/>
      <c r="CKM24" s="7"/>
      <c r="CKN24" s="47"/>
      <c r="CKO24" s="7"/>
      <c r="CKP24" s="47"/>
      <c r="CKQ24" s="7"/>
      <c r="CKR24" s="47"/>
      <c r="CKS24" s="7"/>
      <c r="CKT24" s="47"/>
      <c r="CKU24" s="7"/>
      <c r="CKV24" s="47"/>
      <c r="CKW24" s="7"/>
      <c r="CKX24" s="47"/>
      <c r="CKY24" s="7"/>
      <c r="CKZ24" s="47"/>
      <c r="CLA24" s="7"/>
      <c r="CLB24" s="47"/>
      <c r="CLC24" s="7"/>
      <c r="CLD24" s="47"/>
      <c r="CLE24" s="7"/>
      <c r="CLF24" s="47"/>
      <c r="CLG24" s="7"/>
      <c r="CLH24" s="47"/>
      <c r="CLI24" s="7"/>
      <c r="CLJ24" s="47"/>
      <c r="CLK24" s="7"/>
      <c r="CLL24" s="47"/>
      <c r="CLM24" s="7"/>
      <c r="CLN24" s="47"/>
      <c r="CLO24" s="7"/>
      <c r="CLP24" s="47"/>
      <c r="CLQ24" s="7"/>
      <c r="CLR24" s="47"/>
      <c r="CLS24" s="7"/>
      <c r="CLT24" s="47"/>
      <c r="CLU24" s="7"/>
      <c r="CLV24" s="47"/>
      <c r="CLW24" s="7"/>
      <c r="CLX24" s="47"/>
      <c r="CLY24" s="7"/>
      <c r="CLZ24" s="47"/>
      <c r="CMA24" s="7"/>
      <c r="CMB24" s="47"/>
      <c r="CMC24" s="7"/>
      <c r="CMD24" s="47"/>
      <c r="CME24" s="7"/>
      <c r="CMF24" s="47"/>
      <c r="CMG24" s="7"/>
      <c r="CMH24" s="47"/>
      <c r="CMI24" s="7"/>
      <c r="CMJ24" s="47"/>
      <c r="CMK24" s="7"/>
      <c r="CML24" s="47"/>
      <c r="CMM24" s="7"/>
      <c r="CMN24" s="47"/>
      <c r="CMO24" s="7"/>
      <c r="CMP24" s="47"/>
      <c r="CMQ24" s="7"/>
      <c r="CMR24" s="47"/>
      <c r="CMS24" s="7"/>
      <c r="CMT24" s="47"/>
      <c r="CMU24" s="7"/>
      <c r="CMV24" s="47"/>
      <c r="CMW24" s="7"/>
      <c r="CMX24" s="47"/>
      <c r="CMY24" s="7"/>
      <c r="CMZ24" s="47"/>
      <c r="CNA24" s="7"/>
      <c r="CNB24" s="47"/>
      <c r="CNC24" s="7"/>
      <c r="CND24" s="47"/>
      <c r="CNE24" s="7"/>
      <c r="CNF24" s="47"/>
      <c r="CNG24" s="7"/>
      <c r="CNH24" s="47"/>
      <c r="CNI24" s="7"/>
      <c r="CNJ24" s="47"/>
      <c r="CNK24" s="7"/>
      <c r="CNL24" s="47"/>
      <c r="CNM24" s="7"/>
      <c r="CNN24" s="47"/>
      <c r="CNO24" s="7"/>
      <c r="CNP24" s="47"/>
      <c r="CNQ24" s="7"/>
      <c r="CNR24" s="47"/>
      <c r="CNS24" s="7"/>
      <c r="CNT24" s="47"/>
      <c r="CNU24" s="7"/>
      <c r="CNV24" s="47"/>
      <c r="CNW24" s="7"/>
      <c r="CNX24" s="47"/>
      <c r="CNY24" s="7"/>
      <c r="CNZ24" s="47"/>
      <c r="COA24" s="7"/>
      <c r="COB24" s="47"/>
      <c r="COC24" s="7"/>
      <c r="COD24" s="47"/>
      <c r="COE24" s="7"/>
      <c r="COF24" s="47"/>
      <c r="COG24" s="7"/>
      <c r="COH24" s="47"/>
      <c r="COI24" s="7"/>
      <c r="COJ24" s="47"/>
      <c r="COK24" s="7"/>
      <c r="COL24" s="47"/>
      <c r="COM24" s="7"/>
      <c r="CON24" s="47"/>
      <c r="COO24" s="7"/>
      <c r="COP24" s="47"/>
      <c r="COQ24" s="7"/>
      <c r="COR24" s="47"/>
      <c r="COS24" s="7"/>
      <c r="COT24" s="47"/>
      <c r="COU24" s="7"/>
      <c r="COV24" s="47"/>
      <c r="COW24" s="7"/>
      <c r="COX24" s="47"/>
      <c r="COY24" s="7"/>
      <c r="COZ24" s="47"/>
      <c r="CPA24" s="7"/>
      <c r="CPB24" s="47"/>
      <c r="CPC24" s="7"/>
      <c r="CPD24" s="47"/>
      <c r="CPE24" s="7"/>
      <c r="CPF24" s="47"/>
      <c r="CPG24" s="7"/>
      <c r="CPH24" s="47"/>
      <c r="CPI24" s="7"/>
      <c r="CPJ24" s="47"/>
      <c r="CPK24" s="7"/>
      <c r="CPL24" s="47"/>
      <c r="CPM24" s="7"/>
      <c r="CPN24" s="47"/>
      <c r="CPO24" s="7"/>
      <c r="CPP24" s="47"/>
      <c r="CPQ24" s="7"/>
      <c r="CPR24" s="47"/>
      <c r="CPS24" s="7"/>
      <c r="CPT24" s="47"/>
      <c r="CPU24" s="7"/>
      <c r="CPV24" s="47"/>
      <c r="CPW24" s="7"/>
      <c r="CPX24" s="47"/>
      <c r="CPY24" s="7"/>
      <c r="CPZ24" s="47"/>
      <c r="CQA24" s="7"/>
      <c r="CQB24" s="47"/>
      <c r="CQC24" s="7"/>
      <c r="CQD24" s="47"/>
      <c r="CQE24" s="7"/>
      <c r="CQF24" s="47"/>
      <c r="CQG24" s="7"/>
      <c r="CQH24" s="47"/>
      <c r="CQI24" s="7"/>
      <c r="CQJ24" s="47"/>
      <c r="CQK24" s="7"/>
      <c r="CQL24" s="47"/>
      <c r="CQM24" s="7"/>
      <c r="CQN24" s="47"/>
      <c r="CQO24" s="7"/>
      <c r="CQP24" s="47"/>
      <c r="CQQ24" s="7"/>
      <c r="CQR24" s="47"/>
      <c r="CQS24" s="7"/>
      <c r="CQT24" s="47"/>
      <c r="CQU24" s="7"/>
      <c r="CQV24" s="47"/>
      <c r="CQW24" s="7"/>
      <c r="CQX24" s="47"/>
      <c r="CQY24" s="7"/>
      <c r="CQZ24" s="47"/>
      <c r="CRA24" s="7"/>
      <c r="CRB24" s="47"/>
      <c r="CRC24" s="7"/>
      <c r="CRD24" s="47"/>
      <c r="CRE24" s="7"/>
      <c r="CRF24" s="47"/>
      <c r="CRG24" s="7"/>
      <c r="CRH24" s="47"/>
      <c r="CRI24" s="7"/>
      <c r="CRJ24" s="47"/>
      <c r="CRK24" s="7"/>
      <c r="CRL24" s="47"/>
      <c r="CRM24" s="7"/>
      <c r="CRN24" s="47"/>
      <c r="CRO24" s="7"/>
      <c r="CRP24" s="47"/>
      <c r="CRQ24" s="7"/>
      <c r="CRR24" s="47"/>
      <c r="CRS24" s="7"/>
      <c r="CRT24" s="47"/>
      <c r="CRU24" s="7"/>
      <c r="CRV24" s="47"/>
      <c r="CRW24" s="7"/>
      <c r="CRX24" s="47"/>
      <c r="CRY24" s="7"/>
      <c r="CRZ24" s="47"/>
      <c r="CSA24" s="7"/>
      <c r="CSB24" s="47"/>
      <c r="CSC24" s="7"/>
      <c r="CSD24" s="47"/>
      <c r="CSE24" s="7"/>
      <c r="CSF24" s="47"/>
      <c r="CSG24" s="7"/>
      <c r="CSH24" s="47"/>
      <c r="CSI24" s="7"/>
      <c r="CSJ24" s="47"/>
      <c r="CSK24" s="7"/>
      <c r="CSL24" s="47"/>
      <c r="CSM24" s="7"/>
      <c r="CSN24" s="47"/>
      <c r="CSO24" s="7"/>
      <c r="CSP24" s="47"/>
      <c r="CSQ24" s="7"/>
      <c r="CSR24" s="47"/>
      <c r="CSS24" s="7"/>
      <c r="CST24" s="47"/>
      <c r="CSU24" s="7"/>
      <c r="CSV24" s="47"/>
      <c r="CSW24" s="7"/>
      <c r="CSX24" s="47"/>
      <c r="CSY24" s="7"/>
      <c r="CSZ24" s="47"/>
      <c r="CTA24" s="7"/>
      <c r="CTB24" s="47"/>
      <c r="CTC24" s="7"/>
      <c r="CTD24" s="47"/>
      <c r="CTE24" s="7"/>
      <c r="CTF24" s="47"/>
      <c r="CTG24" s="7"/>
      <c r="CTH24" s="47"/>
      <c r="CTI24" s="7"/>
      <c r="CTJ24" s="47"/>
      <c r="CTK24" s="7"/>
      <c r="CTL24" s="47"/>
      <c r="CTM24" s="7"/>
      <c r="CTN24" s="47"/>
      <c r="CTO24" s="7"/>
      <c r="CTP24" s="47"/>
      <c r="CTQ24" s="7"/>
      <c r="CTR24" s="47"/>
      <c r="CTS24" s="7"/>
      <c r="CTT24" s="47"/>
      <c r="CTU24" s="7"/>
      <c r="CTV24" s="47"/>
      <c r="CTW24" s="7"/>
      <c r="CTX24" s="47"/>
      <c r="CTY24" s="7"/>
      <c r="CTZ24" s="47"/>
      <c r="CUA24" s="7"/>
      <c r="CUB24" s="47"/>
      <c r="CUC24" s="7"/>
      <c r="CUD24" s="47"/>
      <c r="CUE24" s="7"/>
      <c r="CUF24" s="47"/>
      <c r="CUG24" s="7"/>
      <c r="CUH24" s="47"/>
      <c r="CUI24" s="7"/>
      <c r="CUJ24" s="47"/>
      <c r="CUK24" s="7"/>
      <c r="CUL24" s="47"/>
      <c r="CUM24" s="7"/>
      <c r="CUN24" s="47"/>
      <c r="CUO24" s="7"/>
      <c r="CUP24" s="47"/>
      <c r="CUQ24" s="7"/>
      <c r="CUR24" s="47"/>
      <c r="CUS24" s="7"/>
      <c r="CUT24" s="47"/>
      <c r="CUU24" s="7"/>
      <c r="CUV24" s="47"/>
      <c r="CUW24" s="7"/>
      <c r="CUX24" s="47"/>
      <c r="CUY24" s="7"/>
      <c r="CUZ24" s="47"/>
      <c r="CVA24" s="7"/>
      <c r="CVB24" s="47"/>
      <c r="CVC24" s="7"/>
      <c r="CVD24" s="47"/>
      <c r="CVE24" s="7"/>
      <c r="CVF24" s="47"/>
      <c r="CVG24" s="7"/>
      <c r="CVH24" s="47"/>
      <c r="CVI24" s="7"/>
      <c r="CVJ24" s="47"/>
      <c r="CVK24" s="7"/>
      <c r="CVL24" s="47"/>
      <c r="CVM24" s="7"/>
      <c r="CVN24" s="47"/>
      <c r="CVO24" s="7"/>
      <c r="CVP24" s="47"/>
      <c r="CVQ24" s="7"/>
      <c r="CVR24" s="47"/>
      <c r="CVS24" s="7"/>
      <c r="CVT24" s="47"/>
      <c r="CVU24" s="7"/>
      <c r="CVV24" s="47"/>
      <c r="CVW24" s="7"/>
      <c r="CVX24" s="47"/>
      <c r="CVY24" s="7"/>
      <c r="CVZ24" s="47"/>
      <c r="CWA24" s="7"/>
      <c r="CWB24" s="47"/>
      <c r="CWC24" s="7"/>
      <c r="CWD24" s="47"/>
      <c r="CWE24" s="7"/>
      <c r="CWF24" s="47"/>
      <c r="CWG24" s="7"/>
      <c r="CWH24" s="47"/>
      <c r="CWI24" s="7"/>
      <c r="CWJ24" s="47"/>
      <c r="CWK24" s="7"/>
      <c r="CWL24" s="47"/>
      <c r="CWM24" s="7"/>
      <c r="CWN24" s="47"/>
      <c r="CWO24" s="7"/>
      <c r="CWP24" s="47"/>
      <c r="CWQ24" s="7"/>
      <c r="CWR24" s="47"/>
      <c r="CWS24" s="7"/>
      <c r="CWT24" s="47"/>
      <c r="CWU24" s="7"/>
      <c r="CWV24" s="47"/>
      <c r="CWW24" s="7"/>
      <c r="CWX24" s="47"/>
      <c r="CWY24" s="7"/>
      <c r="CWZ24" s="47"/>
      <c r="CXA24" s="7"/>
      <c r="CXB24" s="47"/>
      <c r="CXC24" s="7"/>
      <c r="CXD24" s="47"/>
      <c r="CXE24" s="7"/>
      <c r="CXF24" s="47"/>
      <c r="CXG24" s="7"/>
      <c r="CXH24" s="47"/>
      <c r="CXI24" s="7"/>
      <c r="CXJ24" s="47"/>
      <c r="CXK24" s="7"/>
      <c r="CXL24" s="47"/>
      <c r="CXM24" s="7"/>
      <c r="CXN24" s="47"/>
      <c r="CXO24" s="7"/>
      <c r="CXP24" s="47"/>
      <c r="CXQ24" s="7"/>
      <c r="CXR24" s="47"/>
      <c r="CXS24" s="7"/>
      <c r="CXT24" s="47"/>
      <c r="CXU24" s="7"/>
      <c r="CXV24" s="47"/>
      <c r="CXW24" s="7"/>
      <c r="CXX24" s="47"/>
      <c r="CXY24" s="7"/>
      <c r="CXZ24" s="47"/>
      <c r="CYA24" s="7"/>
      <c r="CYB24" s="47"/>
      <c r="CYC24" s="7"/>
      <c r="CYD24" s="47"/>
      <c r="CYE24" s="7"/>
      <c r="CYF24" s="47"/>
      <c r="CYG24" s="7"/>
      <c r="CYH24" s="47"/>
      <c r="CYI24" s="7"/>
      <c r="CYJ24" s="47"/>
      <c r="CYK24" s="7"/>
      <c r="CYL24" s="47"/>
      <c r="CYM24" s="7"/>
      <c r="CYN24" s="47"/>
      <c r="CYO24" s="7"/>
      <c r="CYP24" s="47"/>
      <c r="CYQ24" s="7"/>
      <c r="CYR24" s="47"/>
      <c r="CYS24" s="7"/>
      <c r="CYT24" s="47"/>
      <c r="CYU24" s="7"/>
      <c r="CYV24" s="47"/>
      <c r="CYW24" s="7"/>
      <c r="CYX24" s="47"/>
      <c r="CYY24" s="7"/>
      <c r="CYZ24" s="47"/>
      <c r="CZA24" s="7"/>
      <c r="CZB24" s="47"/>
      <c r="CZC24" s="7"/>
      <c r="CZD24" s="47"/>
      <c r="CZE24" s="7"/>
      <c r="CZF24" s="47"/>
      <c r="CZG24" s="7"/>
      <c r="CZH24" s="47"/>
      <c r="CZI24" s="7"/>
      <c r="CZJ24" s="47"/>
      <c r="CZK24" s="7"/>
      <c r="CZL24" s="47"/>
      <c r="CZM24" s="7"/>
      <c r="CZN24" s="47"/>
      <c r="CZO24" s="7"/>
      <c r="CZP24" s="47"/>
      <c r="CZQ24" s="7"/>
      <c r="CZR24" s="47"/>
      <c r="CZS24" s="7"/>
      <c r="CZT24" s="47"/>
      <c r="CZU24" s="7"/>
      <c r="CZV24" s="47"/>
      <c r="CZW24" s="7"/>
      <c r="CZX24" s="47"/>
      <c r="CZY24" s="7"/>
      <c r="CZZ24" s="47"/>
      <c r="DAA24" s="7"/>
      <c r="DAB24" s="47"/>
      <c r="DAC24" s="7"/>
      <c r="DAD24" s="47"/>
      <c r="DAE24" s="7"/>
      <c r="DAF24" s="47"/>
      <c r="DAG24" s="7"/>
      <c r="DAH24" s="47"/>
      <c r="DAI24" s="7"/>
      <c r="DAJ24" s="47"/>
      <c r="DAK24" s="7"/>
      <c r="DAL24" s="47"/>
      <c r="DAM24" s="7"/>
      <c r="DAN24" s="47"/>
      <c r="DAO24" s="7"/>
      <c r="DAP24" s="47"/>
      <c r="DAQ24" s="7"/>
      <c r="DAR24" s="47"/>
      <c r="DAS24" s="7"/>
      <c r="DAT24" s="47"/>
      <c r="DAU24" s="7"/>
      <c r="DAV24" s="47"/>
      <c r="DAW24" s="7"/>
      <c r="DAX24" s="47"/>
      <c r="DAY24" s="7"/>
      <c r="DAZ24" s="47"/>
      <c r="DBA24" s="7"/>
      <c r="DBB24" s="47"/>
      <c r="DBC24" s="7"/>
      <c r="DBD24" s="47"/>
      <c r="DBE24" s="7"/>
      <c r="DBF24" s="47"/>
      <c r="DBG24" s="7"/>
      <c r="DBH24" s="47"/>
      <c r="DBI24" s="7"/>
      <c r="DBJ24" s="47"/>
      <c r="DBK24" s="7"/>
      <c r="DBL24" s="47"/>
      <c r="DBM24" s="7"/>
      <c r="DBN24" s="47"/>
      <c r="DBO24" s="7"/>
      <c r="DBP24" s="47"/>
      <c r="DBQ24" s="7"/>
      <c r="DBR24" s="47"/>
      <c r="DBS24" s="7"/>
      <c r="DBT24" s="47"/>
      <c r="DBU24" s="7"/>
      <c r="DBV24" s="47"/>
      <c r="DBW24" s="7"/>
      <c r="DBX24" s="47"/>
      <c r="DBY24" s="7"/>
      <c r="DBZ24" s="47"/>
      <c r="DCA24" s="7"/>
      <c r="DCB24" s="47"/>
      <c r="DCC24" s="7"/>
      <c r="DCD24" s="47"/>
      <c r="DCE24" s="7"/>
      <c r="DCF24" s="47"/>
      <c r="DCG24" s="7"/>
      <c r="DCH24" s="47"/>
      <c r="DCI24" s="7"/>
      <c r="DCJ24" s="47"/>
      <c r="DCK24" s="7"/>
      <c r="DCL24" s="47"/>
      <c r="DCM24" s="7"/>
      <c r="DCN24" s="47"/>
      <c r="DCO24" s="7"/>
      <c r="DCP24" s="47"/>
      <c r="DCQ24" s="7"/>
      <c r="DCR24" s="47"/>
      <c r="DCS24" s="7"/>
      <c r="DCT24" s="47"/>
      <c r="DCU24" s="7"/>
      <c r="DCV24" s="47"/>
      <c r="DCW24" s="7"/>
      <c r="DCX24" s="47"/>
      <c r="DCY24" s="7"/>
      <c r="DCZ24" s="47"/>
      <c r="DDA24" s="7"/>
      <c r="DDB24" s="47"/>
      <c r="DDC24" s="7"/>
      <c r="DDD24" s="47"/>
      <c r="DDE24" s="7"/>
      <c r="DDF24" s="47"/>
      <c r="DDG24" s="7"/>
      <c r="DDH24" s="47"/>
      <c r="DDI24" s="7"/>
      <c r="DDJ24" s="47"/>
      <c r="DDK24" s="7"/>
      <c r="DDL24" s="47"/>
      <c r="DDM24" s="7"/>
      <c r="DDN24" s="47"/>
      <c r="DDO24" s="7"/>
      <c r="DDP24" s="47"/>
      <c r="DDQ24" s="7"/>
      <c r="DDR24" s="47"/>
      <c r="DDS24" s="7"/>
      <c r="DDT24" s="47"/>
      <c r="DDU24" s="7"/>
      <c r="DDV24" s="47"/>
      <c r="DDW24" s="7"/>
      <c r="DDX24" s="47"/>
      <c r="DDY24" s="7"/>
      <c r="DDZ24" s="47"/>
      <c r="DEA24" s="7"/>
      <c r="DEB24" s="47"/>
      <c r="DEC24" s="7"/>
      <c r="DED24" s="47"/>
      <c r="DEE24" s="7"/>
      <c r="DEF24" s="47"/>
      <c r="DEG24" s="7"/>
      <c r="DEH24" s="47"/>
      <c r="DEI24" s="7"/>
      <c r="DEJ24" s="47"/>
      <c r="DEK24" s="7"/>
      <c r="DEL24" s="47"/>
      <c r="DEM24" s="7"/>
      <c r="DEN24" s="47"/>
      <c r="DEO24" s="7"/>
      <c r="DEP24" s="47"/>
      <c r="DEQ24" s="7"/>
      <c r="DER24" s="47"/>
      <c r="DES24" s="7"/>
      <c r="DET24" s="47"/>
      <c r="DEU24" s="7"/>
      <c r="DEV24" s="47"/>
      <c r="DEW24" s="7"/>
      <c r="DEX24" s="47"/>
      <c r="DEY24" s="7"/>
      <c r="DEZ24" s="47"/>
      <c r="DFA24" s="7"/>
      <c r="DFB24" s="47"/>
      <c r="DFC24" s="7"/>
      <c r="DFD24" s="47"/>
      <c r="DFE24" s="7"/>
      <c r="DFF24" s="47"/>
      <c r="DFG24" s="7"/>
      <c r="DFH24" s="47"/>
      <c r="DFI24" s="7"/>
      <c r="DFJ24" s="47"/>
      <c r="DFK24" s="7"/>
      <c r="DFL24" s="47"/>
      <c r="DFM24" s="7"/>
      <c r="DFN24" s="47"/>
      <c r="DFO24" s="7"/>
      <c r="DFP24" s="47"/>
      <c r="DFQ24" s="7"/>
      <c r="DFR24" s="47"/>
      <c r="DFS24" s="7"/>
      <c r="DFT24" s="47"/>
      <c r="DFU24" s="7"/>
      <c r="DFV24" s="47"/>
      <c r="DFW24" s="7"/>
      <c r="DFX24" s="47"/>
      <c r="DFY24" s="7"/>
      <c r="DFZ24" s="47"/>
      <c r="DGA24" s="7"/>
      <c r="DGB24" s="47"/>
      <c r="DGC24" s="7"/>
      <c r="DGD24" s="47"/>
      <c r="DGE24" s="7"/>
      <c r="DGF24" s="47"/>
      <c r="DGG24" s="7"/>
      <c r="DGH24" s="47"/>
      <c r="DGI24" s="7"/>
      <c r="DGJ24" s="47"/>
      <c r="DGK24" s="7"/>
      <c r="DGL24" s="47"/>
      <c r="DGM24" s="7"/>
      <c r="DGN24" s="47"/>
      <c r="DGO24" s="7"/>
      <c r="DGP24" s="47"/>
      <c r="DGQ24" s="7"/>
      <c r="DGR24" s="47"/>
      <c r="DGS24" s="7"/>
      <c r="DGT24" s="47"/>
      <c r="DGU24" s="7"/>
      <c r="DGV24" s="47"/>
      <c r="DGW24" s="7"/>
      <c r="DGX24" s="47"/>
      <c r="DGY24" s="7"/>
      <c r="DGZ24" s="47"/>
      <c r="DHA24" s="7"/>
      <c r="DHB24" s="47"/>
      <c r="DHC24" s="7"/>
      <c r="DHD24" s="47"/>
      <c r="DHE24" s="7"/>
      <c r="DHF24" s="47"/>
      <c r="DHG24" s="7"/>
      <c r="DHH24" s="47"/>
      <c r="DHI24" s="7"/>
      <c r="DHJ24" s="47"/>
      <c r="DHK24" s="7"/>
      <c r="DHL24" s="47"/>
      <c r="DHM24" s="7"/>
      <c r="DHN24" s="47"/>
      <c r="DHO24" s="7"/>
      <c r="DHP24" s="47"/>
      <c r="DHQ24" s="7"/>
      <c r="DHR24" s="47"/>
      <c r="DHS24" s="7"/>
      <c r="DHT24" s="47"/>
      <c r="DHU24" s="7"/>
      <c r="DHV24" s="47"/>
      <c r="DHW24" s="7"/>
      <c r="DHX24" s="47"/>
      <c r="DHY24" s="7"/>
      <c r="DHZ24" s="47"/>
      <c r="DIA24" s="7"/>
      <c r="DIB24" s="47"/>
      <c r="DIC24" s="7"/>
      <c r="DID24" s="47"/>
      <c r="DIE24" s="7"/>
      <c r="DIF24" s="47"/>
      <c r="DIG24" s="7"/>
      <c r="DIH24" s="47"/>
      <c r="DII24" s="7"/>
      <c r="DIJ24" s="47"/>
      <c r="DIK24" s="7"/>
      <c r="DIL24" s="47"/>
      <c r="DIM24" s="7"/>
      <c r="DIN24" s="47"/>
      <c r="DIO24" s="7"/>
      <c r="DIP24" s="47"/>
      <c r="DIQ24" s="7"/>
      <c r="DIR24" s="47"/>
      <c r="DIS24" s="7"/>
      <c r="DIT24" s="47"/>
      <c r="DIU24" s="7"/>
      <c r="DIV24" s="47"/>
      <c r="DIW24" s="7"/>
      <c r="DIX24" s="47"/>
      <c r="DIY24" s="7"/>
      <c r="DIZ24" s="47"/>
      <c r="DJA24" s="7"/>
      <c r="DJB24" s="47"/>
      <c r="DJC24" s="7"/>
      <c r="DJD24" s="47"/>
      <c r="DJE24" s="7"/>
      <c r="DJF24" s="47"/>
      <c r="DJG24" s="7"/>
      <c r="DJH24" s="47"/>
      <c r="DJI24" s="7"/>
      <c r="DJJ24" s="47"/>
      <c r="DJK24" s="7"/>
      <c r="DJL24" s="47"/>
      <c r="DJM24" s="7"/>
      <c r="DJN24" s="47"/>
      <c r="DJO24" s="7"/>
      <c r="DJP24" s="47"/>
      <c r="DJQ24" s="7"/>
      <c r="DJR24" s="47"/>
      <c r="DJS24" s="7"/>
      <c r="DJT24" s="47"/>
      <c r="DJU24" s="7"/>
      <c r="DJV24" s="47"/>
      <c r="DJW24" s="7"/>
      <c r="DJX24" s="47"/>
      <c r="DJY24" s="7"/>
      <c r="DJZ24" s="47"/>
      <c r="DKA24" s="7"/>
      <c r="DKB24" s="47"/>
      <c r="DKC24" s="7"/>
      <c r="DKD24" s="47"/>
      <c r="DKE24" s="7"/>
      <c r="DKF24" s="47"/>
      <c r="DKG24" s="7"/>
      <c r="DKH24" s="47"/>
      <c r="DKI24" s="7"/>
      <c r="DKJ24" s="47"/>
      <c r="DKK24" s="7"/>
      <c r="DKL24" s="47"/>
      <c r="DKM24" s="7"/>
      <c r="DKN24" s="47"/>
      <c r="DKO24" s="7"/>
      <c r="DKP24" s="47"/>
      <c r="DKQ24" s="7"/>
      <c r="DKR24" s="47"/>
      <c r="DKS24" s="7"/>
      <c r="DKT24" s="47"/>
      <c r="DKU24" s="7"/>
      <c r="DKV24" s="47"/>
      <c r="DKW24" s="7"/>
      <c r="DKX24" s="47"/>
      <c r="DKY24" s="7"/>
      <c r="DKZ24" s="47"/>
      <c r="DLA24" s="7"/>
      <c r="DLB24" s="47"/>
      <c r="DLC24" s="7"/>
      <c r="DLD24" s="47"/>
      <c r="DLE24" s="7"/>
      <c r="DLF24" s="47"/>
      <c r="DLG24" s="7"/>
      <c r="DLH24" s="47"/>
      <c r="DLI24" s="7"/>
      <c r="DLJ24" s="47"/>
      <c r="DLK24" s="7"/>
      <c r="DLL24" s="47"/>
      <c r="DLM24" s="7"/>
      <c r="DLN24" s="47"/>
      <c r="DLO24" s="7"/>
      <c r="DLP24" s="47"/>
      <c r="DLQ24" s="7"/>
      <c r="DLR24" s="47"/>
      <c r="DLS24" s="7"/>
      <c r="DLT24" s="47"/>
      <c r="DLU24" s="7"/>
      <c r="DLV24" s="47"/>
      <c r="DLW24" s="7"/>
      <c r="DLX24" s="47"/>
      <c r="DLY24" s="7"/>
      <c r="DLZ24" s="47"/>
      <c r="DMA24" s="7"/>
      <c r="DMB24" s="47"/>
      <c r="DMC24" s="7"/>
      <c r="DMD24" s="47"/>
      <c r="DME24" s="7"/>
      <c r="DMF24" s="47"/>
      <c r="DMG24" s="7"/>
      <c r="DMH24" s="47"/>
      <c r="DMI24" s="7"/>
      <c r="DMJ24" s="47"/>
      <c r="DMK24" s="7"/>
      <c r="DML24" s="47"/>
      <c r="DMM24" s="7"/>
      <c r="DMN24" s="47"/>
      <c r="DMO24" s="7"/>
      <c r="DMP24" s="47"/>
      <c r="DMQ24" s="7"/>
      <c r="DMR24" s="47"/>
      <c r="DMS24" s="7"/>
      <c r="DMT24" s="47"/>
      <c r="DMU24" s="7"/>
      <c r="DMV24" s="47"/>
      <c r="DMW24" s="7"/>
      <c r="DMX24" s="47"/>
      <c r="DMY24" s="7"/>
      <c r="DMZ24" s="47"/>
      <c r="DNA24" s="7"/>
      <c r="DNB24" s="47"/>
      <c r="DNC24" s="7"/>
      <c r="DND24" s="47"/>
      <c r="DNE24" s="7"/>
      <c r="DNF24" s="47"/>
      <c r="DNG24" s="7"/>
      <c r="DNH24" s="47"/>
      <c r="DNI24" s="7"/>
      <c r="DNJ24" s="47"/>
      <c r="DNK24" s="7"/>
      <c r="DNL24" s="47"/>
      <c r="DNM24" s="7"/>
      <c r="DNN24" s="47"/>
      <c r="DNO24" s="7"/>
      <c r="DNP24" s="47"/>
      <c r="DNQ24" s="7"/>
      <c r="DNR24" s="47"/>
      <c r="DNS24" s="7"/>
      <c r="DNT24" s="47"/>
      <c r="DNU24" s="7"/>
      <c r="DNV24" s="47"/>
      <c r="DNW24" s="7"/>
      <c r="DNX24" s="47"/>
      <c r="DNY24" s="7"/>
      <c r="DNZ24" s="47"/>
      <c r="DOA24" s="7"/>
      <c r="DOB24" s="47"/>
      <c r="DOC24" s="7"/>
      <c r="DOD24" s="47"/>
      <c r="DOE24" s="7"/>
      <c r="DOF24" s="47"/>
      <c r="DOG24" s="7"/>
      <c r="DOH24" s="47"/>
      <c r="DOI24" s="7"/>
      <c r="DOJ24" s="47"/>
      <c r="DOK24" s="7"/>
      <c r="DOL24" s="47"/>
      <c r="DOM24" s="7"/>
      <c r="DON24" s="47"/>
      <c r="DOO24" s="7"/>
      <c r="DOP24" s="47"/>
      <c r="DOQ24" s="7"/>
      <c r="DOR24" s="47"/>
      <c r="DOS24" s="7"/>
      <c r="DOT24" s="47"/>
      <c r="DOU24" s="7"/>
      <c r="DOV24" s="47"/>
      <c r="DOW24" s="7"/>
      <c r="DOX24" s="47"/>
      <c r="DOY24" s="7"/>
      <c r="DOZ24" s="47"/>
      <c r="DPA24" s="7"/>
      <c r="DPB24" s="47"/>
      <c r="DPC24" s="7"/>
      <c r="DPD24" s="47"/>
      <c r="DPE24" s="7"/>
      <c r="DPF24" s="47"/>
      <c r="DPG24" s="7"/>
      <c r="DPH24" s="47"/>
      <c r="DPI24" s="7"/>
      <c r="DPJ24" s="47"/>
      <c r="DPK24" s="7"/>
      <c r="DPL24" s="47"/>
      <c r="DPM24" s="7"/>
      <c r="DPN24" s="47"/>
      <c r="DPO24" s="7"/>
      <c r="DPP24" s="47"/>
      <c r="DPQ24" s="7"/>
      <c r="DPR24" s="47"/>
      <c r="DPS24" s="7"/>
      <c r="DPT24" s="47"/>
      <c r="DPU24" s="7"/>
      <c r="DPV24" s="47"/>
      <c r="DPW24" s="7"/>
      <c r="DPX24" s="47"/>
      <c r="DPY24" s="7"/>
      <c r="DPZ24" s="47"/>
      <c r="DQA24" s="7"/>
      <c r="DQB24" s="47"/>
      <c r="DQC24" s="7"/>
      <c r="DQD24" s="47"/>
      <c r="DQE24" s="7"/>
      <c r="DQF24" s="47"/>
      <c r="DQG24" s="7"/>
      <c r="DQH24" s="47"/>
      <c r="DQI24" s="7"/>
      <c r="DQJ24" s="47"/>
      <c r="DQK24" s="7"/>
      <c r="DQL24" s="47"/>
      <c r="DQM24" s="7"/>
      <c r="DQN24" s="47"/>
      <c r="DQO24" s="7"/>
      <c r="DQP24" s="47"/>
      <c r="DQQ24" s="7"/>
      <c r="DQR24" s="47"/>
      <c r="DQS24" s="7"/>
      <c r="DQT24" s="47"/>
      <c r="DQU24" s="7"/>
      <c r="DQV24" s="47"/>
      <c r="DQW24" s="7"/>
      <c r="DQX24" s="47"/>
      <c r="DQY24" s="7"/>
      <c r="DQZ24" s="47"/>
      <c r="DRA24" s="7"/>
      <c r="DRB24" s="47"/>
      <c r="DRC24" s="7"/>
      <c r="DRD24" s="47"/>
      <c r="DRE24" s="7"/>
      <c r="DRF24" s="47"/>
      <c r="DRG24" s="7"/>
      <c r="DRH24" s="47"/>
      <c r="DRI24" s="7"/>
      <c r="DRJ24" s="47"/>
      <c r="DRK24" s="7"/>
      <c r="DRL24" s="47"/>
      <c r="DRM24" s="7"/>
      <c r="DRN24" s="47"/>
      <c r="DRO24" s="7"/>
      <c r="DRP24" s="47"/>
      <c r="DRQ24" s="7"/>
      <c r="DRR24" s="47"/>
      <c r="DRS24" s="7"/>
      <c r="DRT24" s="47"/>
      <c r="DRU24" s="7"/>
      <c r="DRV24" s="47"/>
      <c r="DRW24" s="7"/>
      <c r="DRX24" s="47"/>
      <c r="DRY24" s="7"/>
      <c r="DRZ24" s="47"/>
      <c r="DSA24" s="7"/>
      <c r="DSB24" s="47"/>
      <c r="DSC24" s="7"/>
      <c r="DSD24" s="47"/>
      <c r="DSE24" s="7"/>
      <c r="DSF24" s="47"/>
      <c r="DSG24" s="7"/>
      <c r="DSH24" s="47"/>
      <c r="DSI24" s="7"/>
      <c r="DSJ24" s="47"/>
      <c r="DSK24" s="7"/>
      <c r="DSL24" s="47"/>
      <c r="DSM24" s="7"/>
      <c r="DSN24" s="47"/>
      <c r="DSO24" s="7"/>
      <c r="DSP24" s="47"/>
      <c r="DSQ24" s="7"/>
      <c r="DSR24" s="47"/>
      <c r="DSS24" s="7"/>
      <c r="DST24" s="47"/>
      <c r="DSU24" s="7"/>
      <c r="DSV24" s="47"/>
      <c r="DSW24" s="7"/>
      <c r="DSX24" s="47"/>
      <c r="DSY24" s="7"/>
      <c r="DSZ24" s="47"/>
      <c r="DTA24" s="7"/>
      <c r="DTB24" s="47"/>
      <c r="DTC24" s="7"/>
      <c r="DTD24" s="47"/>
      <c r="DTE24" s="7"/>
      <c r="DTF24" s="47"/>
      <c r="DTG24" s="7"/>
      <c r="DTH24" s="47"/>
      <c r="DTI24" s="7"/>
      <c r="DTJ24" s="47"/>
      <c r="DTK24" s="7"/>
      <c r="DTL24" s="47"/>
      <c r="DTM24" s="7"/>
      <c r="DTN24" s="47"/>
      <c r="DTO24" s="7"/>
      <c r="DTP24" s="47"/>
      <c r="DTQ24" s="7"/>
      <c r="DTR24" s="47"/>
      <c r="DTS24" s="7"/>
      <c r="DTT24" s="47"/>
      <c r="DTU24" s="7"/>
      <c r="DTV24" s="47"/>
      <c r="DTW24" s="7"/>
      <c r="DTX24" s="47"/>
      <c r="DTY24" s="7"/>
      <c r="DTZ24" s="47"/>
      <c r="DUA24" s="7"/>
      <c r="DUB24" s="47"/>
      <c r="DUC24" s="7"/>
      <c r="DUD24" s="47"/>
      <c r="DUE24" s="7"/>
      <c r="DUF24" s="47"/>
      <c r="DUG24" s="7"/>
      <c r="DUH24" s="47"/>
      <c r="DUI24" s="7"/>
      <c r="DUJ24" s="47"/>
      <c r="DUK24" s="7"/>
      <c r="DUL24" s="47"/>
      <c r="DUM24" s="7"/>
      <c r="DUN24" s="47"/>
      <c r="DUO24" s="7"/>
      <c r="DUP24" s="47"/>
      <c r="DUQ24" s="7"/>
      <c r="DUR24" s="47"/>
      <c r="DUS24" s="7"/>
      <c r="DUT24" s="47"/>
      <c r="DUU24" s="7"/>
      <c r="DUV24" s="47"/>
      <c r="DUW24" s="7"/>
      <c r="DUX24" s="47"/>
      <c r="DUY24" s="7"/>
      <c r="DUZ24" s="47"/>
      <c r="DVA24" s="7"/>
      <c r="DVB24" s="47"/>
      <c r="DVC24" s="7"/>
      <c r="DVD24" s="47"/>
      <c r="DVE24" s="7"/>
      <c r="DVF24" s="47"/>
      <c r="DVG24" s="7"/>
      <c r="DVH24" s="47"/>
      <c r="DVI24" s="7"/>
      <c r="DVJ24" s="47"/>
      <c r="DVK24" s="7"/>
      <c r="DVL24" s="47"/>
      <c r="DVM24" s="7"/>
      <c r="DVN24" s="47"/>
      <c r="DVO24" s="7"/>
      <c r="DVP24" s="47"/>
      <c r="DVQ24" s="7"/>
      <c r="DVR24" s="47"/>
      <c r="DVS24" s="7"/>
      <c r="DVT24" s="47"/>
      <c r="DVU24" s="7"/>
      <c r="DVV24" s="47"/>
      <c r="DVW24" s="7"/>
      <c r="DVX24" s="47"/>
      <c r="DVY24" s="7"/>
      <c r="DVZ24" s="47"/>
      <c r="DWA24" s="7"/>
      <c r="DWB24" s="47"/>
      <c r="DWC24" s="7"/>
      <c r="DWD24" s="47"/>
      <c r="DWE24" s="7"/>
      <c r="DWF24" s="47"/>
      <c r="DWG24" s="7"/>
      <c r="DWH24" s="47"/>
      <c r="DWI24" s="7"/>
      <c r="DWJ24" s="47"/>
      <c r="DWK24" s="7"/>
      <c r="DWL24" s="47"/>
      <c r="DWM24" s="7"/>
      <c r="DWN24" s="47"/>
      <c r="DWO24" s="7"/>
      <c r="DWP24" s="47"/>
      <c r="DWQ24" s="7"/>
      <c r="DWR24" s="47"/>
      <c r="DWS24" s="7"/>
      <c r="DWT24" s="47"/>
      <c r="DWU24" s="7"/>
      <c r="DWV24" s="47"/>
      <c r="DWW24" s="7"/>
      <c r="DWX24" s="47"/>
      <c r="DWY24" s="7"/>
      <c r="DWZ24" s="47"/>
      <c r="DXA24" s="7"/>
      <c r="DXB24" s="47"/>
      <c r="DXC24" s="7"/>
      <c r="DXD24" s="47"/>
      <c r="DXE24" s="7"/>
      <c r="DXF24" s="47"/>
      <c r="DXG24" s="7"/>
      <c r="DXH24" s="47"/>
      <c r="DXI24" s="7"/>
      <c r="DXJ24" s="47"/>
      <c r="DXK24" s="7"/>
      <c r="DXL24" s="47"/>
      <c r="DXM24" s="7"/>
      <c r="DXN24" s="47"/>
      <c r="DXO24" s="7"/>
      <c r="DXP24" s="47"/>
      <c r="DXQ24" s="7"/>
      <c r="DXR24" s="47"/>
      <c r="DXS24" s="7"/>
      <c r="DXT24" s="47"/>
      <c r="DXU24" s="7"/>
      <c r="DXV24" s="47"/>
      <c r="DXW24" s="7"/>
      <c r="DXX24" s="47"/>
      <c r="DXY24" s="7"/>
      <c r="DXZ24" s="47"/>
      <c r="DYA24" s="7"/>
      <c r="DYB24" s="47"/>
      <c r="DYC24" s="7"/>
      <c r="DYD24" s="47"/>
      <c r="DYE24" s="7"/>
      <c r="DYF24" s="47"/>
      <c r="DYG24" s="7"/>
      <c r="DYH24" s="47"/>
      <c r="DYI24" s="7"/>
      <c r="DYJ24" s="47"/>
      <c r="DYK24" s="7"/>
      <c r="DYL24" s="47"/>
      <c r="DYM24" s="7"/>
      <c r="DYN24" s="47"/>
      <c r="DYO24" s="7"/>
      <c r="DYP24" s="47"/>
      <c r="DYQ24" s="7"/>
      <c r="DYR24" s="47"/>
      <c r="DYS24" s="7"/>
      <c r="DYT24" s="47"/>
      <c r="DYU24" s="7"/>
      <c r="DYV24" s="47"/>
      <c r="DYW24" s="7"/>
      <c r="DYX24" s="47"/>
      <c r="DYY24" s="7"/>
      <c r="DYZ24" s="47"/>
      <c r="DZA24" s="7"/>
      <c r="DZB24" s="47"/>
      <c r="DZC24" s="7"/>
      <c r="DZD24" s="47"/>
      <c r="DZE24" s="7"/>
      <c r="DZF24" s="47"/>
      <c r="DZG24" s="7"/>
      <c r="DZH24" s="47"/>
      <c r="DZI24" s="7"/>
      <c r="DZJ24" s="47"/>
      <c r="DZK24" s="7"/>
      <c r="DZL24" s="47"/>
      <c r="DZM24" s="7"/>
      <c r="DZN24" s="47"/>
      <c r="DZO24" s="7"/>
      <c r="DZP24" s="47"/>
      <c r="DZQ24" s="7"/>
      <c r="DZR24" s="47"/>
      <c r="DZS24" s="7"/>
      <c r="DZT24" s="47"/>
      <c r="DZU24" s="7"/>
      <c r="DZV24" s="47"/>
      <c r="DZW24" s="7"/>
      <c r="DZX24" s="47"/>
      <c r="DZY24" s="7"/>
      <c r="DZZ24" s="47"/>
      <c r="EAA24" s="7"/>
      <c r="EAB24" s="47"/>
      <c r="EAC24" s="7"/>
      <c r="EAD24" s="47"/>
      <c r="EAE24" s="7"/>
      <c r="EAF24" s="47"/>
      <c r="EAG24" s="7"/>
      <c r="EAH24" s="47"/>
      <c r="EAI24" s="7"/>
      <c r="EAJ24" s="47"/>
      <c r="EAK24" s="7"/>
      <c r="EAL24" s="47"/>
      <c r="EAM24" s="7"/>
      <c r="EAN24" s="47"/>
      <c r="EAO24" s="7"/>
      <c r="EAP24" s="47"/>
      <c r="EAQ24" s="7"/>
      <c r="EAR24" s="47"/>
      <c r="EAS24" s="7"/>
      <c r="EAT24" s="47"/>
      <c r="EAU24" s="7"/>
      <c r="EAV24" s="47"/>
      <c r="EAW24" s="7"/>
      <c r="EAX24" s="47"/>
      <c r="EAY24" s="7"/>
      <c r="EAZ24" s="47"/>
      <c r="EBA24" s="7"/>
      <c r="EBB24" s="47"/>
      <c r="EBC24" s="7"/>
      <c r="EBD24" s="47"/>
      <c r="EBE24" s="7"/>
      <c r="EBF24" s="47"/>
      <c r="EBG24" s="7"/>
      <c r="EBH24" s="47"/>
      <c r="EBI24" s="7"/>
      <c r="EBJ24" s="47"/>
      <c r="EBK24" s="7"/>
      <c r="EBL24" s="47"/>
      <c r="EBM24" s="7"/>
      <c r="EBN24" s="47"/>
      <c r="EBO24" s="7"/>
      <c r="EBP24" s="47"/>
      <c r="EBQ24" s="7"/>
      <c r="EBR24" s="47"/>
      <c r="EBS24" s="7"/>
      <c r="EBT24" s="47"/>
      <c r="EBU24" s="7"/>
      <c r="EBV24" s="47"/>
      <c r="EBW24" s="7"/>
      <c r="EBX24" s="47"/>
      <c r="EBY24" s="7"/>
      <c r="EBZ24" s="47"/>
      <c r="ECA24" s="7"/>
      <c r="ECB24" s="47"/>
      <c r="ECC24" s="7"/>
      <c r="ECD24" s="47"/>
      <c r="ECE24" s="7"/>
      <c r="ECF24" s="47"/>
      <c r="ECG24" s="7"/>
      <c r="ECH24" s="47"/>
      <c r="ECI24" s="7"/>
      <c r="ECJ24" s="47"/>
      <c r="ECK24" s="7"/>
      <c r="ECL24" s="47"/>
      <c r="ECM24" s="7"/>
      <c r="ECN24" s="47"/>
      <c r="ECO24" s="7"/>
      <c r="ECP24" s="47"/>
      <c r="ECQ24" s="7"/>
      <c r="ECR24" s="47"/>
      <c r="ECS24" s="7"/>
      <c r="ECT24" s="47"/>
      <c r="ECU24" s="7"/>
      <c r="ECV24" s="47"/>
      <c r="ECW24" s="7"/>
      <c r="ECX24" s="47"/>
      <c r="ECY24" s="7"/>
      <c r="ECZ24" s="47"/>
      <c r="EDA24" s="7"/>
      <c r="EDB24" s="47"/>
      <c r="EDC24" s="7"/>
      <c r="EDD24" s="47"/>
      <c r="EDE24" s="7"/>
      <c r="EDF24" s="47"/>
      <c r="EDG24" s="7"/>
      <c r="EDH24" s="47"/>
      <c r="EDI24" s="7"/>
      <c r="EDJ24" s="47"/>
      <c r="EDK24" s="7"/>
      <c r="EDL24" s="47"/>
      <c r="EDM24" s="7"/>
      <c r="EDN24" s="47"/>
      <c r="EDO24" s="7"/>
      <c r="EDP24" s="47"/>
      <c r="EDQ24" s="7"/>
      <c r="EDR24" s="47"/>
      <c r="EDS24" s="7"/>
      <c r="EDT24" s="47"/>
      <c r="EDU24" s="7"/>
      <c r="EDV24" s="47"/>
      <c r="EDW24" s="7"/>
      <c r="EDX24" s="47"/>
      <c r="EDY24" s="7"/>
      <c r="EDZ24" s="47"/>
      <c r="EEA24" s="7"/>
      <c r="EEB24" s="47"/>
      <c r="EEC24" s="7"/>
      <c r="EED24" s="47"/>
      <c r="EEE24" s="7"/>
      <c r="EEF24" s="47"/>
      <c r="EEG24" s="7"/>
      <c r="EEH24" s="47"/>
      <c r="EEI24" s="7"/>
      <c r="EEJ24" s="47"/>
      <c r="EEK24" s="7"/>
      <c r="EEL24" s="47"/>
      <c r="EEM24" s="7"/>
      <c r="EEN24" s="47"/>
      <c r="EEO24" s="7"/>
      <c r="EEP24" s="47"/>
      <c r="EEQ24" s="7"/>
      <c r="EER24" s="47"/>
      <c r="EES24" s="7"/>
      <c r="EET24" s="47"/>
      <c r="EEU24" s="7"/>
      <c r="EEV24" s="47"/>
      <c r="EEW24" s="7"/>
      <c r="EEX24" s="47"/>
      <c r="EEY24" s="7"/>
      <c r="EEZ24" s="47"/>
      <c r="EFA24" s="7"/>
      <c r="EFB24" s="47"/>
      <c r="EFC24" s="7"/>
      <c r="EFD24" s="47"/>
      <c r="EFE24" s="7"/>
      <c r="EFF24" s="47"/>
      <c r="EFG24" s="7"/>
      <c r="EFH24" s="47"/>
      <c r="EFI24" s="7"/>
      <c r="EFJ24" s="47"/>
      <c r="EFK24" s="7"/>
      <c r="EFL24" s="47"/>
      <c r="EFM24" s="7"/>
      <c r="EFN24" s="47"/>
      <c r="EFO24" s="7"/>
      <c r="EFP24" s="47"/>
      <c r="EFQ24" s="7"/>
      <c r="EFR24" s="47"/>
      <c r="EFS24" s="7"/>
      <c r="EFT24" s="47"/>
      <c r="EFU24" s="7"/>
      <c r="EFV24" s="47"/>
      <c r="EFW24" s="7"/>
      <c r="EFX24" s="47"/>
      <c r="EFY24" s="7"/>
      <c r="EFZ24" s="47"/>
      <c r="EGA24" s="7"/>
      <c r="EGB24" s="47"/>
      <c r="EGC24" s="7"/>
      <c r="EGD24" s="47"/>
      <c r="EGE24" s="7"/>
      <c r="EGF24" s="47"/>
      <c r="EGG24" s="7"/>
      <c r="EGH24" s="47"/>
      <c r="EGI24" s="7"/>
      <c r="EGJ24" s="47"/>
      <c r="EGK24" s="7"/>
      <c r="EGL24" s="47"/>
      <c r="EGM24" s="7"/>
      <c r="EGN24" s="47"/>
      <c r="EGO24" s="7"/>
      <c r="EGP24" s="47"/>
      <c r="EGQ24" s="7"/>
      <c r="EGR24" s="47"/>
      <c r="EGS24" s="7"/>
      <c r="EGT24" s="47"/>
      <c r="EGU24" s="7"/>
      <c r="EGV24" s="47"/>
      <c r="EGW24" s="7"/>
      <c r="EGX24" s="47"/>
      <c r="EGY24" s="7"/>
      <c r="EGZ24" s="47"/>
      <c r="EHA24" s="7"/>
      <c r="EHB24" s="47"/>
      <c r="EHC24" s="7"/>
      <c r="EHD24" s="47"/>
      <c r="EHE24" s="7"/>
      <c r="EHF24" s="47"/>
      <c r="EHG24" s="7"/>
      <c r="EHH24" s="47"/>
      <c r="EHI24" s="7"/>
      <c r="EHJ24" s="47"/>
      <c r="EHK24" s="7"/>
      <c r="EHL24" s="47"/>
      <c r="EHM24" s="7"/>
      <c r="EHN24" s="47"/>
      <c r="EHO24" s="7"/>
      <c r="EHP24" s="47"/>
      <c r="EHQ24" s="7"/>
      <c r="EHR24" s="47"/>
      <c r="EHS24" s="7"/>
      <c r="EHT24" s="47"/>
      <c r="EHU24" s="7"/>
      <c r="EHV24" s="47"/>
      <c r="EHW24" s="7"/>
      <c r="EHX24" s="47"/>
      <c r="EHY24" s="7"/>
      <c r="EHZ24" s="47"/>
      <c r="EIA24" s="7"/>
      <c r="EIB24" s="47"/>
      <c r="EIC24" s="7"/>
      <c r="EID24" s="47"/>
      <c r="EIE24" s="7"/>
      <c r="EIF24" s="47"/>
      <c r="EIG24" s="7"/>
      <c r="EIH24" s="47"/>
      <c r="EII24" s="7"/>
      <c r="EIJ24" s="47"/>
      <c r="EIK24" s="7"/>
      <c r="EIL24" s="47"/>
      <c r="EIM24" s="7"/>
      <c r="EIN24" s="47"/>
      <c r="EIO24" s="7"/>
      <c r="EIP24" s="47"/>
      <c r="EIQ24" s="7"/>
      <c r="EIR24" s="47"/>
      <c r="EIS24" s="7"/>
      <c r="EIT24" s="47"/>
      <c r="EIU24" s="7"/>
      <c r="EIV24" s="47"/>
      <c r="EIW24" s="7"/>
      <c r="EIX24" s="47"/>
      <c r="EIY24" s="7"/>
      <c r="EIZ24" s="47"/>
      <c r="EJA24" s="7"/>
      <c r="EJB24" s="47"/>
      <c r="EJC24" s="7"/>
      <c r="EJD24" s="47"/>
      <c r="EJE24" s="7"/>
      <c r="EJF24" s="47"/>
      <c r="EJG24" s="7"/>
      <c r="EJH24" s="47"/>
      <c r="EJI24" s="7"/>
      <c r="EJJ24" s="47"/>
      <c r="EJK24" s="7"/>
      <c r="EJL24" s="47"/>
      <c r="EJM24" s="7"/>
      <c r="EJN24" s="47"/>
      <c r="EJO24" s="7"/>
      <c r="EJP24" s="47"/>
      <c r="EJQ24" s="7"/>
      <c r="EJR24" s="47"/>
      <c r="EJS24" s="7"/>
      <c r="EJT24" s="47"/>
      <c r="EJU24" s="7"/>
      <c r="EJV24" s="47"/>
      <c r="EJW24" s="7"/>
      <c r="EJX24" s="47"/>
      <c r="EJY24" s="7"/>
      <c r="EJZ24" s="47"/>
      <c r="EKA24" s="7"/>
      <c r="EKB24" s="47"/>
      <c r="EKC24" s="7"/>
      <c r="EKD24" s="47"/>
      <c r="EKE24" s="7"/>
      <c r="EKF24" s="47"/>
      <c r="EKG24" s="7"/>
      <c r="EKH24" s="47"/>
      <c r="EKI24" s="7"/>
      <c r="EKJ24" s="47"/>
      <c r="EKK24" s="7"/>
      <c r="EKL24" s="47"/>
      <c r="EKM24" s="7"/>
      <c r="EKN24" s="47"/>
      <c r="EKO24" s="7"/>
      <c r="EKP24" s="47"/>
      <c r="EKQ24" s="7"/>
      <c r="EKR24" s="47"/>
      <c r="EKS24" s="7"/>
      <c r="EKT24" s="47"/>
      <c r="EKU24" s="7"/>
      <c r="EKV24" s="47"/>
      <c r="EKW24" s="7"/>
      <c r="EKX24" s="47"/>
      <c r="EKY24" s="7"/>
      <c r="EKZ24" s="47"/>
      <c r="ELA24" s="7"/>
      <c r="ELB24" s="47"/>
      <c r="ELC24" s="7"/>
      <c r="ELD24" s="47"/>
      <c r="ELE24" s="7"/>
      <c r="ELF24" s="47"/>
      <c r="ELG24" s="7"/>
      <c r="ELH24" s="47"/>
      <c r="ELI24" s="7"/>
      <c r="ELJ24" s="47"/>
      <c r="ELK24" s="7"/>
      <c r="ELL24" s="47"/>
      <c r="ELM24" s="7"/>
      <c r="ELN24" s="47"/>
      <c r="ELO24" s="7"/>
      <c r="ELP24" s="47"/>
      <c r="ELQ24" s="7"/>
      <c r="ELR24" s="47"/>
      <c r="ELS24" s="7"/>
      <c r="ELT24" s="47"/>
      <c r="ELU24" s="7"/>
      <c r="ELV24" s="47"/>
      <c r="ELW24" s="7"/>
      <c r="ELX24" s="47"/>
      <c r="ELY24" s="7"/>
      <c r="ELZ24" s="47"/>
      <c r="EMA24" s="7"/>
      <c r="EMB24" s="47"/>
      <c r="EMC24" s="7"/>
      <c r="EMD24" s="47"/>
      <c r="EME24" s="7"/>
      <c r="EMF24" s="47"/>
      <c r="EMG24" s="7"/>
      <c r="EMH24" s="47"/>
      <c r="EMI24" s="7"/>
      <c r="EMJ24" s="47"/>
      <c r="EMK24" s="7"/>
      <c r="EML24" s="47"/>
      <c r="EMM24" s="7"/>
      <c r="EMN24" s="47"/>
      <c r="EMO24" s="7"/>
      <c r="EMP24" s="47"/>
      <c r="EMQ24" s="7"/>
      <c r="EMR24" s="47"/>
      <c r="EMS24" s="7"/>
      <c r="EMT24" s="47"/>
      <c r="EMU24" s="7"/>
      <c r="EMV24" s="47"/>
      <c r="EMW24" s="7"/>
      <c r="EMX24" s="47"/>
      <c r="EMY24" s="7"/>
      <c r="EMZ24" s="47"/>
      <c r="ENA24" s="7"/>
      <c r="ENB24" s="47"/>
      <c r="ENC24" s="7"/>
      <c r="END24" s="47"/>
      <c r="ENE24" s="7"/>
      <c r="ENF24" s="47"/>
      <c r="ENG24" s="7"/>
      <c r="ENH24" s="47"/>
      <c r="ENI24" s="7"/>
      <c r="ENJ24" s="47"/>
      <c r="ENK24" s="7"/>
      <c r="ENL24" s="47"/>
      <c r="ENM24" s="7"/>
      <c r="ENN24" s="47"/>
      <c r="ENO24" s="7"/>
      <c r="ENP24" s="47"/>
      <c r="ENQ24" s="7"/>
      <c r="ENR24" s="47"/>
      <c r="ENS24" s="7"/>
      <c r="ENT24" s="47"/>
      <c r="ENU24" s="7"/>
      <c r="ENV24" s="47"/>
      <c r="ENW24" s="7"/>
      <c r="ENX24" s="47"/>
      <c r="ENY24" s="7"/>
      <c r="ENZ24" s="47"/>
      <c r="EOA24" s="7"/>
      <c r="EOB24" s="47"/>
      <c r="EOC24" s="7"/>
      <c r="EOD24" s="47"/>
      <c r="EOE24" s="7"/>
      <c r="EOF24" s="47"/>
      <c r="EOG24" s="7"/>
      <c r="EOH24" s="47"/>
      <c r="EOI24" s="7"/>
      <c r="EOJ24" s="47"/>
      <c r="EOK24" s="7"/>
      <c r="EOL24" s="47"/>
      <c r="EOM24" s="7"/>
      <c r="EON24" s="47"/>
      <c r="EOO24" s="7"/>
      <c r="EOP24" s="47"/>
      <c r="EOQ24" s="7"/>
      <c r="EOR24" s="47"/>
      <c r="EOS24" s="7"/>
      <c r="EOT24" s="47"/>
      <c r="EOU24" s="7"/>
      <c r="EOV24" s="47"/>
      <c r="EOW24" s="7"/>
      <c r="EOX24" s="47"/>
      <c r="EOY24" s="7"/>
      <c r="EOZ24" s="47"/>
      <c r="EPA24" s="7"/>
      <c r="EPB24" s="47"/>
      <c r="EPC24" s="7"/>
      <c r="EPD24" s="47"/>
      <c r="EPE24" s="7"/>
      <c r="EPF24" s="47"/>
      <c r="EPG24" s="7"/>
      <c r="EPH24" s="47"/>
      <c r="EPI24" s="7"/>
      <c r="EPJ24" s="47"/>
      <c r="EPK24" s="7"/>
      <c r="EPL24" s="47"/>
      <c r="EPM24" s="7"/>
      <c r="EPN24" s="47"/>
      <c r="EPO24" s="7"/>
      <c r="EPP24" s="47"/>
      <c r="EPQ24" s="7"/>
      <c r="EPR24" s="47"/>
      <c r="EPS24" s="7"/>
      <c r="EPT24" s="47"/>
      <c r="EPU24" s="7"/>
      <c r="EPV24" s="47"/>
      <c r="EPW24" s="7"/>
      <c r="EPX24" s="47"/>
      <c r="EPY24" s="7"/>
      <c r="EPZ24" s="47"/>
      <c r="EQA24" s="7"/>
      <c r="EQB24" s="47"/>
      <c r="EQC24" s="7"/>
      <c r="EQD24" s="47"/>
      <c r="EQE24" s="7"/>
      <c r="EQF24" s="47"/>
      <c r="EQG24" s="7"/>
      <c r="EQH24" s="47"/>
      <c r="EQI24" s="7"/>
      <c r="EQJ24" s="47"/>
      <c r="EQK24" s="7"/>
      <c r="EQL24" s="47"/>
      <c r="EQM24" s="7"/>
      <c r="EQN24" s="47"/>
      <c r="EQO24" s="7"/>
      <c r="EQP24" s="47"/>
      <c r="EQQ24" s="7"/>
      <c r="EQR24" s="47"/>
      <c r="EQS24" s="7"/>
      <c r="EQT24" s="47"/>
      <c r="EQU24" s="7"/>
      <c r="EQV24" s="47"/>
      <c r="EQW24" s="7"/>
      <c r="EQX24" s="47"/>
      <c r="EQY24" s="7"/>
      <c r="EQZ24" s="47"/>
      <c r="ERA24" s="7"/>
      <c r="ERB24" s="47"/>
      <c r="ERC24" s="7"/>
      <c r="ERD24" s="47"/>
      <c r="ERE24" s="7"/>
      <c r="ERF24" s="47"/>
      <c r="ERG24" s="7"/>
      <c r="ERH24" s="47"/>
      <c r="ERI24" s="7"/>
      <c r="ERJ24" s="47"/>
      <c r="ERK24" s="7"/>
      <c r="ERL24" s="47"/>
      <c r="ERM24" s="7"/>
      <c r="ERN24" s="47"/>
      <c r="ERO24" s="7"/>
      <c r="ERP24" s="47"/>
      <c r="ERQ24" s="7"/>
      <c r="ERR24" s="47"/>
      <c r="ERS24" s="7"/>
      <c r="ERT24" s="47"/>
      <c r="ERU24" s="7"/>
      <c r="ERV24" s="47"/>
      <c r="ERW24" s="7"/>
      <c r="ERX24" s="47"/>
      <c r="ERY24" s="7"/>
      <c r="ERZ24" s="47"/>
      <c r="ESA24" s="7"/>
      <c r="ESB24" s="47"/>
      <c r="ESC24" s="7"/>
      <c r="ESD24" s="47"/>
      <c r="ESE24" s="7"/>
      <c r="ESF24" s="47"/>
      <c r="ESG24" s="7"/>
      <c r="ESH24" s="47"/>
      <c r="ESI24" s="7"/>
      <c r="ESJ24" s="47"/>
      <c r="ESK24" s="7"/>
      <c r="ESL24" s="47"/>
      <c r="ESM24" s="7"/>
      <c r="ESN24" s="47"/>
      <c r="ESO24" s="7"/>
      <c r="ESP24" s="47"/>
      <c r="ESQ24" s="7"/>
      <c r="ESR24" s="47"/>
      <c r="ESS24" s="7"/>
      <c r="EST24" s="47"/>
      <c r="ESU24" s="7"/>
      <c r="ESV24" s="47"/>
      <c r="ESW24" s="7"/>
      <c r="ESX24" s="47"/>
      <c r="ESY24" s="7"/>
      <c r="ESZ24" s="47"/>
      <c r="ETA24" s="7"/>
      <c r="ETB24" s="47"/>
      <c r="ETC24" s="7"/>
      <c r="ETD24" s="47"/>
      <c r="ETE24" s="7"/>
      <c r="ETF24" s="47"/>
      <c r="ETG24" s="7"/>
      <c r="ETH24" s="47"/>
      <c r="ETI24" s="7"/>
      <c r="ETJ24" s="47"/>
      <c r="ETK24" s="7"/>
      <c r="ETL24" s="47"/>
      <c r="ETM24" s="7"/>
      <c r="ETN24" s="47"/>
      <c r="ETO24" s="7"/>
      <c r="ETP24" s="47"/>
      <c r="ETQ24" s="7"/>
      <c r="ETR24" s="47"/>
      <c r="ETS24" s="7"/>
      <c r="ETT24" s="47"/>
      <c r="ETU24" s="7"/>
      <c r="ETV24" s="47"/>
      <c r="ETW24" s="7"/>
      <c r="ETX24" s="47"/>
      <c r="ETY24" s="7"/>
      <c r="ETZ24" s="47"/>
      <c r="EUA24" s="7"/>
      <c r="EUB24" s="47"/>
      <c r="EUC24" s="7"/>
      <c r="EUD24" s="47"/>
      <c r="EUE24" s="7"/>
      <c r="EUF24" s="47"/>
      <c r="EUG24" s="7"/>
      <c r="EUH24" s="47"/>
      <c r="EUI24" s="7"/>
      <c r="EUJ24" s="47"/>
      <c r="EUK24" s="7"/>
      <c r="EUL24" s="47"/>
      <c r="EUM24" s="7"/>
      <c r="EUN24" s="47"/>
      <c r="EUO24" s="7"/>
      <c r="EUP24" s="47"/>
      <c r="EUQ24" s="7"/>
      <c r="EUR24" s="47"/>
      <c r="EUS24" s="7"/>
      <c r="EUT24" s="47"/>
      <c r="EUU24" s="7"/>
      <c r="EUV24" s="47"/>
      <c r="EUW24" s="7"/>
      <c r="EUX24" s="47"/>
      <c r="EUY24" s="7"/>
      <c r="EUZ24" s="47"/>
      <c r="EVA24" s="7"/>
      <c r="EVB24" s="47"/>
      <c r="EVC24" s="7"/>
      <c r="EVD24" s="47"/>
      <c r="EVE24" s="7"/>
      <c r="EVF24" s="47"/>
      <c r="EVG24" s="7"/>
      <c r="EVH24" s="47"/>
      <c r="EVI24" s="7"/>
      <c r="EVJ24" s="47"/>
      <c r="EVK24" s="7"/>
      <c r="EVL24" s="47"/>
      <c r="EVM24" s="7"/>
      <c r="EVN24" s="47"/>
      <c r="EVO24" s="7"/>
      <c r="EVP24" s="47"/>
      <c r="EVQ24" s="7"/>
      <c r="EVR24" s="47"/>
      <c r="EVS24" s="7"/>
      <c r="EVT24" s="47"/>
      <c r="EVU24" s="7"/>
      <c r="EVV24" s="47"/>
      <c r="EVW24" s="7"/>
      <c r="EVX24" s="47"/>
      <c r="EVY24" s="7"/>
      <c r="EVZ24" s="47"/>
      <c r="EWA24" s="7"/>
      <c r="EWB24" s="47"/>
      <c r="EWC24" s="7"/>
      <c r="EWD24" s="47"/>
      <c r="EWE24" s="7"/>
      <c r="EWF24" s="47"/>
      <c r="EWG24" s="7"/>
      <c r="EWH24" s="47"/>
      <c r="EWI24" s="7"/>
      <c r="EWJ24" s="47"/>
      <c r="EWK24" s="7"/>
      <c r="EWL24" s="47"/>
      <c r="EWM24" s="7"/>
      <c r="EWN24" s="47"/>
      <c r="EWO24" s="7"/>
      <c r="EWP24" s="47"/>
      <c r="EWQ24" s="7"/>
      <c r="EWR24" s="47"/>
      <c r="EWS24" s="7"/>
      <c r="EWT24" s="47"/>
      <c r="EWU24" s="7"/>
      <c r="EWV24" s="47"/>
      <c r="EWW24" s="7"/>
      <c r="EWX24" s="47"/>
      <c r="EWY24" s="7"/>
      <c r="EWZ24" s="47"/>
      <c r="EXA24" s="7"/>
      <c r="EXB24" s="47"/>
      <c r="EXC24" s="7"/>
      <c r="EXD24" s="47"/>
      <c r="EXE24" s="7"/>
      <c r="EXF24" s="47"/>
      <c r="EXG24" s="7"/>
      <c r="EXH24" s="47"/>
      <c r="EXI24" s="7"/>
      <c r="EXJ24" s="47"/>
      <c r="EXK24" s="7"/>
      <c r="EXL24" s="47"/>
      <c r="EXM24" s="7"/>
      <c r="EXN24" s="47"/>
      <c r="EXO24" s="7"/>
      <c r="EXP24" s="47"/>
      <c r="EXQ24" s="7"/>
      <c r="EXR24" s="47"/>
      <c r="EXS24" s="7"/>
      <c r="EXT24" s="47"/>
      <c r="EXU24" s="7"/>
      <c r="EXV24" s="47"/>
      <c r="EXW24" s="7"/>
      <c r="EXX24" s="47"/>
      <c r="EXY24" s="7"/>
      <c r="EXZ24" s="47"/>
      <c r="EYA24" s="7"/>
      <c r="EYB24" s="47"/>
      <c r="EYC24" s="7"/>
      <c r="EYD24" s="47"/>
      <c r="EYE24" s="7"/>
      <c r="EYF24" s="47"/>
      <c r="EYG24" s="7"/>
      <c r="EYH24" s="47"/>
      <c r="EYI24" s="7"/>
      <c r="EYJ24" s="47"/>
      <c r="EYK24" s="7"/>
      <c r="EYL24" s="47"/>
      <c r="EYM24" s="7"/>
      <c r="EYN24" s="47"/>
      <c r="EYO24" s="7"/>
      <c r="EYP24" s="47"/>
      <c r="EYQ24" s="7"/>
      <c r="EYR24" s="47"/>
      <c r="EYS24" s="7"/>
      <c r="EYT24" s="47"/>
      <c r="EYU24" s="7"/>
      <c r="EYV24" s="47"/>
      <c r="EYW24" s="7"/>
      <c r="EYX24" s="47"/>
      <c r="EYY24" s="7"/>
      <c r="EYZ24" s="47"/>
      <c r="EZA24" s="7"/>
      <c r="EZB24" s="47"/>
      <c r="EZC24" s="7"/>
      <c r="EZD24" s="47"/>
      <c r="EZE24" s="7"/>
      <c r="EZF24" s="47"/>
      <c r="EZG24" s="7"/>
      <c r="EZH24" s="47"/>
      <c r="EZI24" s="7"/>
      <c r="EZJ24" s="47"/>
      <c r="EZK24" s="7"/>
      <c r="EZL24" s="47"/>
      <c r="EZM24" s="7"/>
      <c r="EZN24" s="47"/>
      <c r="EZO24" s="7"/>
      <c r="EZP24" s="47"/>
      <c r="EZQ24" s="7"/>
      <c r="EZR24" s="47"/>
      <c r="EZS24" s="7"/>
      <c r="EZT24" s="47"/>
      <c r="EZU24" s="7"/>
      <c r="EZV24" s="47"/>
      <c r="EZW24" s="7"/>
      <c r="EZX24" s="47"/>
      <c r="EZY24" s="7"/>
      <c r="EZZ24" s="47"/>
      <c r="FAA24" s="7"/>
      <c r="FAB24" s="47"/>
      <c r="FAC24" s="7"/>
      <c r="FAD24" s="47"/>
      <c r="FAE24" s="7"/>
      <c r="FAF24" s="47"/>
      <c r="FAG24" s="7"/>
      <c r="FAH24" s="47"/>
      <c r="FAI24" s="7"/>
      <c r="FAJ24" s="47"/>
      <c r="FAK24" s="7"/>
      <c r="FAL24" s="47"/>
      <c r="FAM24" s="7"/>
      <c r="FAN24" s="47"/>
      <c r="FAO24" s="7"/>
      <c r="FAP24" s="47"/>
      <c r="FAQ24" s="7"/>
      <c r="FAR24" s="47"/>
      <c r="FAS24" s="7"/>
      <c r="FAT24" s="47"/>
      <c r="FAU24" s="7"/>
      <c r="FAV24" s="47"/>
      <c r="FAW24" s="7"/>
      <c r="FAX24" s="47"/>
      <c r="FAY24" s="7"/>
      <c r="FAZ24" s="47"/>
      <c r="FBA24" s="7"/>
      <c r="FBB24" s="47"/>
      <c r="FBC24" s="7"/>
      <c r="FBD24" s="47"/>
      <c r="FBE24" s="7"/>
      <c r="FBF24" s="47"/>
      <c r="FBG24" s="7"/>
      <c r="FBH24" s="47"/>
      <c r="FBI24" s="7"/>
      <c r="FBJ24" s="47"/>
      <c r="FBK24" s="7"/>
      <c r="FBL24" s="47"/>
      <c r="FBM24" s="7"/>
      <c r="FBN24" s="47"/>
      <c r="FBO24" s="7"/>
      <c r="FBP24" s="47"/>
      <c r="FBQ24" s="7"/>
      <c r="FBR24" s="47"/>
      <c r="FBS24" s="7"/>
      <c r="FBT24" s="47"/>
      <c r="FBU24" s="7"/>
      <c r="FBV24" s="47"/>
      <c r="FBW24" s="7"/>
      <c r="FBX24" s="47"/>
      <c r="FBY24" s="7"/>
      <c r="FBZ24" s="47"/>
      <c r="FCA24" s="7"/>
      <c r="FCB24" s="47"/>
      <c r="FCC24" s="7"/>
      <c r="FCD24" s="47"/>
      <c r="FCE24" s="7"/>
      <c r="FCF24" s="47"/>
      <c r="FCG24" s="7"/>
      <c r="FCH24" s="47"/>
      <c r="FCI24" s="7"/>
      <c r="FCJ24" s="47"/>
      <c r="FCK24" s="7"/>
      <c r="FCL24" s="47"/>
      <c r="FCM24" s="7"/>
      <c r="FCN24" s="47"/>
      <c r="FCO24" s="7"/>
      <c r="FCP24" s="47"/>
      <c r="FCQ24" s="7"/>
      <c r="FCR24" s="47"/>
      <c r="FCS24" s="7"/>
      <c r="FCT24" s="47"/>
      <c r="FCU24" s="7"/>
      <c r="FCV24" s="47"/>
      <c r="FCW24" s="7"/>
      <c r="FCX24" s="47"/>
      <c r="FCY24" s="7"/>
      <c r="FCZ24" s="47"/>
      <c r="FDA24" s="7"/>
      <c r="FDB24" s="47"/>
      <c r="FDC24" s="7"/>
      <c r="FDD24" s="47"/>
      <c r="FDE24" s="7"/>
      <c r="FDF24" s="47"/>
      <c r="FDG24" s="7"/>
      <c r="FDH24" s="47"/>
      <c r="FDI24" s="7"/>
      <c r="FDJ24" s="47"/>
      <c r="FDK24" s="7"/>
      <c r="FDL24" s="47"/>
      <c r="FDM24" s="7"/>
      <c r="FDN24" s="47"/>
      <c r="FDO24" s="7"/>
      <c r="FDP24" s="47"/>
      <c r="FDQ24" s="7"/>
      <c r="FDR24" s="47"/>
      <c r="FDS24" s="7"/>
      <c r="FDT24" s="47"/>
      <c r="FDU24" s="7"/>
      <c r="FDV24" s="47"/>
      <c r="FDW24" s="7"/>
      <c r="FDX24" s="47"/>
      <c r="FDY24" s="7"/>
      <c r="FDZ24" s="47"/>
      <c r="FEA24" s="7"/>
      <c r="FEB24" s="47"/>
      <c r="FEC24" s="7"/>
      <c r="FED24" s="47"/>
      <c r="FEE24" s="7"/>
      <c r="FEF24" s="47"/>
      <c r="FEG24" s="7"/>
      <c r="FEH24" s="47"/>
      <c r="FEI24" s="7"/>
      <c r="FEJ24" s="47"/>
      <c r="FEK24" s="7"/>
      <c r="FEL24" s="47"/>
      <c r="FEM24" s="7"/>
      <c r="FEN24" s="47"/>
      <c r="FEO24" s="7"/>
      <c r="FEP24" s="47"/>
      <c r="FEQ24" s="7"/>
      <c r="FER24" s="47"/>
      <c r="FES24" s="7"/>
      <c r="FET24" s="47"/>
      <c r="FEU24" s="7"/>
      <c r="FEV24" s="47"/>
      <c r="FEW24" s="7"/>
      <c r="FEX24" s="47"/>
      <c r="FEY24" s="7"/>
      <c r="FEZ24" s="47"/>
      <c r="FFA24" s="7"/>
      <c r="FFB24" s="47"/>
      <c r="FFC24" s="7"/>
      <c r="FFD24" s="47"/>
      <c r="FFE24" s="7"/>
      <c r="FFF24" s="47"/>
      <c r="FFG24" s="7"/>
      <c r="FFH24" s="47"/>
      <c r="FFI24" s="7"/>
      <c r="FFJ24" s="47"/>
      <c r="FFK24" s="7"/>
      <c r="FFL24" s="47"/>
      <c r="FFM24" s="7"/>
      <c r="FFN24" s="47"/>
      <c r="FFO24" s="7"/>
      <c r="FFP24" s="47"/>
      <c r="FFQ24" s="7"/>
      <c r="FFR24" s="47"/>
      <c r="FFS24" s="7"/>
      <c r="FFT24" s="47"/>
      <c r="FFU24" s="7"/>
      <c r="FFV24" s="47"/>
      <c r="FFW24" s="7"/>
      <c r="FFX24" s="47"/>
      <c r="FFY24" s="7"/>
      <c r="FFZ24" s="47"/>
      <c r="FGA24" s="7"/>
      <c r="FGB24" s="47"/>
      <c r="FGC24" s="7"/>
      <c r="FGD24" s="47"/>
      <c r="FGE24" s="7"/>
      <c r="FGF24" s="47"/>
      <c r="FGG24" s="7"/>
      <c r="FGH24" s="47"/>
      <c r="FGI24" s="7"/>
      <c r="FGJ24" s="47"/>
      <c r="FGK24" s="7"/>
      <c r="FGL24" s="47"/>
      <c r="FGM24" s="7"/>
      <c r="FGN24" s="47"/>
      <c r="FGO24" s="7"/>
      <c r="FGP24" s="47"/>
      <c r="FGQ24" s="7"/>
      <c r="FGR24" s="47"/>
      <c r="FGS24" s="7"/>
      <c r="FGT24" s="47"/>
      <c r="FGU24" s="7"/>
      <c r="FGV24" s="47"/>
      <c r="FGW24" s="7"/>
      <c r="FGX24" s="47"/>
      <c r="FGY24" s="7"/>
      <c r="FGZ24" s="47"/>
      <c r="FHA24" s="7"/>
      <c r="FHB24" s="47"/>
      <c r="FHC24" s="7"/>
      <c r="FHD24" s="47"/>
      <c r="FHE24" s="7"/>
      <c r="FHF24" s="47"/>
      <c r="FHG24" s="7"/>
      <c r="FHH24" s="47"/>
      <c r="FHI24" s="7"/>
      <c r="FHJ24" s="47"/>
      <c r="FHK24" s="7"/>
      <c r="FHL24" s="47"/>
      <c r="FHM24" s="7"/>
      <c r="FHN24" s="47"/>
      <c r="FHO24" s="7"/>
      <c r="FHP24" s="47"/>
      <c r="FHQ24" s="7"/>
      <c r="FHR24" s="47"/>
      <c r="FHS24" s="7"/>
      <c r="FHT24" s="47"/>
      <c r="FHU24" s="7"/>
      <c r="FHV24" s="47"/>
      <c r="FHW24" s="7"/>
      <c r="FHX24" s="47"/>
      <c r="FHY24" s="7"/>
      <c r="FHZ24" s="47"/>
      <c r="FIA24" s="7"/>
      <c r="FIB24" s="47"/>
      <c r="FIC24" s="7"/>
      <c r="FID24" s="47"/>
      <c r="FIE24" s="7"/>
      <c r="FIF24" s="47"/>
      <c r="FIG24" s="7"/>
      <c r="FIH24" s="47"/>
      <c r="FII24" s="7"/>
      <c r="FIJ24" s="47"/>
      <c r="FIK24" s="7"/>
      <c r="FIL24" s="47"/>
      <c r="FIM24" s="7"/>
      <c r="FIN24" s="47"/>
      <c r="FIO24" s="7"/>
      <c r="FIP24" s="47"/>
      <c r="FIQ24" s="7"/>
      <c r="FIR24" s="47"/>
      <c r="FIS24" s="7"/>
      <c r="FIT24" s="47"/>
      <c r="FIU24" s="7"/>
      <c r="FIV24" s="47"/>
      <c r="FIW24" s="7"/>
      <c r="FIX24" s="47"/>
      <c r="FIY24" s="7"/>
      <c r="FIZ24" s="47"/>
      <c r="FJA24" s="7"/>
      <c r="FJB24" s="47"/>
      <c r="FJC24" s="7"/>
      <c r="FJD24" s="47"/>
      <c r="FJE24" s="7"/>
      <c r="FJF24" s="47"/>
      <c r="FJG24" s="7"/>
      <c r="FJH24" s="47"/>
      <c r="FJI24" s="7"/>
      <c r="FJJ24" s="47"/>
      <c r="FJK24" s="7"/>
      <c r="FJL24" s="47"/>
      <c r="FJM24" s="7"/>
      <c r="FJN24" s="47"/>
      <c r="FJO24" s="7"/>
      <c r="FJP24" s="47"/>
      <c r="FJQ24" s="7"/>
      <c r="FJR24" s="47"/>
      <c r="FJS24" s="7"/>
      <c r="FJT24" s="47"/>
      <c r="FJU24" s="7"/>
      <c r="FJV24" s="47"/>
      <c r="FJW24" s="7"/>
      <c r="FJX24" s="47"/>
      <c r="FJY24" s="7"/>
      <c r="FJZ24" s="47"/>
      <c r="FKA24" s="7"/>
      <c r="FKB24" s="47"/>
      <c r="FKC24" s="7"/>
      <c r="FKD24" s="47"/>
      <c r="FKE24" s="7"/>
      <c r="FKF24" s="47"/>
      <c r="FKG24" s="7"/>
      <c r="FKH24" s="47"/>
      <c r="FKI24" s="7"/>
      <c r="FKJ24" s="47"/>
      <c r="FKK24" s="7"/>
      <c r="FKL24" s="47"/>
      <c r="FKM24" s="7"/>
      <c r="FKN24" s="47"/>
      <c r="FKO24" s="7"/>
      <c r="FKP24" s="47"/>
      <c r="FKQ24" s="7"/>
      <c r="FKR24" s="47"/>
      <c r="FKS24" s="7"/>
      <c r="FKT24" s="47"/>
      <c r="FKU24" s="7"/>
      <c r="FKV24" s="47"/>
      <c r="FKW24" s="7"/>
      <c r="FKX24" s="47"/>
      <c r="FKY24" s="7"/>
      <c r="FKZ24" s="47"/>
      <c r="FLA24" s="7"/>
      <c r="FLB24" s="47"/>
      <c r="FLC24" s="7"/>
      <c r="FLD24" s="47"/>
      <c r="FLE24" s="7"/>
      <c r="FLF24" s="47"/>
      <c r="FLG24" s="7"/>
      <c r="FLH24" s="47"/>
      <c r="FLI24" s="7"/>
      <c r="FLJ24" s="47"/>
      <c r="FLK24" s="7"/>
      <c r="FLL24" s="47"/>
      <c r="FLM24" s="7"/>
      <c r="FLN24" s="47"/>
      <c r="FLO24" s="7"/>
      <c r="FLP24" s="47"/>
      <c r="FLQ24" s="7"/>
      <c r="FLR24" s="47"/>
      <c r="FLS24" s="7"/>
      <c r="FLT24" s="47"/>
      <c r="FLU24" s="7"/>
      <c r="FLV24" s="47"/>
      <c r="FLW24" s="7"/>
      <c r="FLX24" s="47"/>
      <c r="FLY24" s="7"/>
      <c r="FLZ24" s="47"/>
      <c r="FMA24" s="7"/>
      <c r="FMB24" s="47"/>
      <c r="FMC24" s="7"/>
      <c r="FMD24" s="47"/>
      <c r="FME24" s="7"/>
      <c r="FMF24" s="47"/>
      <c r="FMG24" s="7"/>
      <c r="FMH24" s="47"/>
      <c r="FMI24" s="7"/>
      <c r="FMJ24" s="47"/>
      <c r="FMK24" s="7"/>
      <c r="FML24" s="47"/>
      <c r="FMM24" s="7"/>
      <c r="FMN24" s="47"/>
      <c r="FMO24" s="7"/>
      <c r="FMP24" s="47"/>
      <c r="FMQ24" s="7"/>
      <c r="FMR24" s="47"/>
      <c r="FMS24" s="7"/>
      <c r="FMT24" s="47"/>
      <c r="FMU24" s="7"/>
      <c r="FMV24" s="47"/>
      <c r="FMW24" s="7"/>
      <c r="FMX24" s="47"/>
      <c r="FMY24" s="7"/>
      <c r="FMZ24" s="47"/>
      <c r="FNA24" s="7"/>
      <c r="FNB24" s="47"/>
      <c r="FNC24" s="7"/>
      <c r="FND24" s="47"/>
      <c r="FNE24" s="7"/>
      <c r="FNF24" s="47"/>
      <c r="FNG24" s="7"/>
      <c r="FNH24" s="47"/>
      <c r="FNI24" s="7"/>
      <c r="FNJ24" s="47"/>
      <c r="FNK24" s="7"/>
      <c r="FNL24" s="47"/>
      <c r="FNM24" s="7"/>
      <c r="FNN24" s="47"/>
      <c r="FNO24" s="7"/>
      <c r="FNP24" s="47"/>
      <c r="FNQ24" s="7"/>
      <c r="FNR24" s="47"/>
      <c r="FNS24" s="7"/>
      <c r="FNT24" s="47"/>
      <c r="FNU24" s="7"/>
      <c r="FNV24" s="47"/>
      <c r="FNW24" s="7"/>
      <c r="FNX24" s="47"/>
      <c r="FNY24" s="7"/>
      <c r="FNZ24" s="47"/>
      <c r="FOA24" s="7"/>
      <c r="FOB24" s="47"/>
      <c r="FOC24" s="7"/>
      <c r="FOD24" s="47"/>
      <c r="FOE24" s="7"/>
      <c r="FOF24" s="47"/>
      <c r="FOG24" s="7"/>
      <c r="FOH24" s="47"/>
      <c r="FOI24" s="7"/>
      <c r="FOJ24" s="47"/>
      <c r="FOK24" s="7"/>
      <c r="FOL24" s="47"/>
      <c r="FOM24" s="7"/>
      <c r="FON24" s="47"/>
      <c r="FOO24" s="7"/>
      <c r="FOP24" s="47"/>
      <c r="FOQ24" s="7"/>
      <c r="FOR24" s="47"/>
      <c r="FOS24" s="7"/>
      <c r="FOT24" s="47"/>
      <c r="FOU24" s="7"/>
      <c r="FOV24" s="47"/>
      <c r="FOW24" s="7"/>
      <c r="FOX24" s="47"/>
      <c r="FOY24" s="7"/>
      <c r="FOZ24" s="47"/>
      <c r="FPA24" s="7"/>
      <c r="FPB24" s="47"/>
      <c r="FPC24" s="7"/>
      <c r="FPD24" s="47"/>
      <c r="FPE24" s="7"/>
      <c r="FPF24" s="47"/>
      <c r="FPG24" s="7"/>
      <c r="FPH24" s="47"/>
      <c r="FPI24" s="7"/>
      <c r="FPJ24" s="47"/>
      <c r="FPK24" s="7"/>
      <c r="FPL24" s="47"/>
      <c r="FPM24" s="7"/>
      <c r="FPN24" s="47"/>
      <c r="FPO24" s="7"/>
      <c r="FPP24" s="47"/>
      <c r="FPQ24" s="7"/>
      <c r="FPR24" s="47"/>
      <c r="FPS24" s="7"/>
      <c r="FPT24" s="47"/>
      <c r="FPU24" s="7"/>
      <c r="FPV24" s="47"/>
      <c r="FPW24" s="7"/>
      <c r="FPX24" s="47"/>
      <c r="FPY24" s="7"/>
      <c r="FPZ24" s="47"/>
      <c r="FQA24" s="7"/>
      <c r="FQB24" s="47"/>
      <c r="FQC24" s="7"/>
      <c r="FQD24" s="47"/>
      <c r="FQE24" s="7"/>
      <c r="FQF24" s="47"/>
      <c r="FQG24" s="7"/>
      <c r="FQH24" s="47"/>
      <c r="FQI24" s="7"/>
      <c r="FQJ24" s="47"/>
      <c r="FQK24" s="7"/>
      <c r="FQL24" s="47"/>
      <c r="FQM24" s="7"/>
      <c r="FQN24" s="47"/>
      <c r="FQO24" s="7"/>
      <c r="FQP24" s="47"/>
      <c r="FQQ24" s="7"/>
      <c r="FQR24" s="47"/>
      <c r="FQS24" s="7"/>
      <c r="FQT24" s="47"/>
      <c r="FQU24" s="7"/>
      <c r="FQV24" s="47"/>
      <c r="FQW24" s="7"/>
      <c r="FQX24" s="47"/>
      <c r="FQY24" s="7"/>
      <c r="FQZ24" s="47"/>
      <c r="FRA24" s="7"/>
      <c r="FRB24" s="47"/>
      <c r="FRC24" s="7"/>
      <c r="FRD24" s="47"/>
      <c r="FRE24" s="7"/>
      <c r="FRF24" s="47"/>
      <c r="FRG24" s="7"/>
      <c r="FRH24" s="47"/>
      <c r="FRI24" s="7"/>
      <c r="FRJ24" s="47"/>
      <c r="FRK24" s="7"/>
      <c r="FRL24" s="47"/>
      <c r="FRM24" s="7"/>
      <c r="FRN24" s="47"/>
      <c r="FRO24" s="7"/>
      <c r="FRP24" s="47"/>
      <c r="FRQ24" s="7"/>
      <c r="FRR24" s="47"/>
      <c r="FRS24" s="7"/>
      <c r="FRT24" s="47"/>
      <c r="FRU24" s="7"/>
      <c r="FRV24" s="47"/>
      <c r="FRW24" s="7"/>
      <c r="FRX24" s="47"/>
      <c r="FRY24" s="7"/>
      <c r="FRZ24" s="47"/>
      <c r="FSA24" s="7"/>
      <c r="FSB24" s="47"/>
      <c r="FSC24" s="7"/>
      <c r="FSD24" s="47"/>
      <c r="FSE24" s="7"/>
      <c r="FSF24" s="47"/>
      <c r="FSG24" s="7"/>
      <c r="FSH24" s="47"/>
      <c r="FSI24" s="7"/>
      <c r="FSJ24" s="47"/>
      <c r="FSK24" s="7"/>
      <c r="FSL24" s="47"/>
      <c r="FSM24" s="7"/>
      <c r="FSN24" s="47"/>
      <c r="FSO24" s="7"/>
      <c r="FSP24" s="47"/>
      <c r="FSQ24" s="7"/>
      <c r="FSR24" s="47"/>
      <c r="FSS24" s="7"/>
      <c r="FST24" s="47"/>
      <c r="FSU24" s="7"/>
      <c r="FSV24" s="47"/>
      <c r="FSW24" s="7"/>
      <c r="FSX24" s="47"/>
      <c r="FSY24" s="7"/>
      <c r="FSZ24" s="47"/>
      <c r="FTA24" s="7"/>
      <c r="FTB24" s="47"/>
      <c r="FTC24" s="7"/>
      <c r="FTD24" s="47"/>
      <c r="FTE24" s="7"/>
      <c r="FTF24" s="47"/>
      <c r="FTG24" s="7"/>
      <c r="FTH24" s="47"/>
      <c r="FTI24" s="7"/>
      <c r="FTJ24" s="47"/>
      <c r="FTK24" s="7"/>
      <c r="FTL24" s="47"/>
      <c r="FTM24" s="7"/>
      <c r="FTN24" s="47"/>
      <c r="FTO24" s="7"/>
      <c r="FTP24" s="47"/>
      <c r="FTQ24" s="7"/>
      <c r="FTR24" s="47"/>
      <c r="FTS24" s="7"/>
      <c r="FTT24" s="47"/>
      <c r="FTU24" s="7"/>
      <c r="FTV24" s="47"/>
      <c r="FTW24" s="7"/>
      <c r="FTX24" s="47"/>
      <c r="FTY24" s="7"/>
      <c r="FTZ24" s="47"/>
      <c r="FUA24" s="7"/>
      <c r="FUB24" s="47"/>
      <c r="FUC24" s="7"/>
      <c r="FUD24" s="47"/>
      <c r="FUE24" s="7"/>
      <c r="FUF24" s="47"/>
      <c r="FUG24" s="7"/>
      <c r="FUH24" s="47"/>
      <c r="FUI24" s="7"/>
      <c r="FUJ24" s="47"/>
      <c r="FUK24" s="7"/>
      <c r="FUL24" s="47"/>
      <c r="FUM24" s="7"/>
      <c r="FUN24" s="47"/>
      <c r="FUO24" s="7"/>
      <c r="FUP24" s="47"/>
      <c r="FUQ24" s="7"/>
      <c r="FUR24" s="47"/>
      <c r="FUS24" s="7"/>
      <c r="FUT24" s="47"/>
      <c r="FUU24" s="7"/>
      <c r="FUV24" s="47"/>
      <c r="FUW24" s="7"/>
      <c r="FUX24" s="47"/>
      <c r="FUY24" s="7"/>
      <c r="FUZ24" s="47"/>
      <c r="FVA24" s="7"/>
      <c r="FVB24" s="47"/>
      <c r="FVC24" s="7"/>
      <c r="FVD24" s="47"/>
      <c r="FVE24" s="7"/>
      <c r="FVF24" s="47"/>
      <c r="FVG24" s="7"/>
      <c r="FVH24" s="47"/>
      <c r="FVI24" s="7"/>
      <c r="FVJ24" s="47"/>
      <c r="FVK24" s="7"/>
      <c r="FVL24" s="47"/>
      <c r="FVM24" s="7"/>
      <c r="FVN24" s="47"/>
      <c r="FVO24" s="7"/>
      <c r="FVP24" s="47"/>
      <c r="FVQ24" s="7"/>
      <c r="FVR24" s="47"/>
      <c r="FVS24" s="7"/>
      <c r="FVT24" s="47"/>
      <c r="FVU24" s="7"/>
      <c r="FVV24" s="47"/>
      <c r="FVW24" s="7"/>
      <c r="FVX24" s="47"/>
      <c r="FVY24" s="7"/>
      <c r="FVZ24" s="47"/>
      <c r="FWA24" s="7"/>
      <c r="FWB24" s="47"/>
      <c r="FWC24" s="7"/>
      <c r="FWD24" s="47"/>
      <c r="FWE24" s="7"/>
      <c r="FWF24" s="47"/>
      <c r="FWG24" s="7"/>
      <c r="FWH24" s="47"/>
      <c r="FWI24" s="7"/>
      <c r="FWJ24" s="47"/>
      <c r="FWK24" s="7"/>
      <c r="FWL24" s="47"/>
      <c r="FWM24" s="7"/>
      <c r="FWN24" s="47"/>
      <c r="FWO24" s="7"/>
      <c r="FWP24" s="47"/>
      <c r="FWQ24" s="7"/>
      <c r="FWR24" s="47"/>
      <c r="FWS24" s="7"/>
      <c r="FWT24" s="47"/>
      <c r="FWU24" s="7"/>
      <c r="FWV24" s="47"/>
      <c r="FWW24" s="7"/>
      <c r="FWX24" s="47"/>
      <c r="FWY24" s="7"/>
      <c r="FWZ24" s="47"/>
      <c r="FXA24" s="7"/>
      <c r="FXB24" s="47"/>
      <c r="FXC24" s="7"/>
      <c r="FXD24" s="47"/>
      <c r="FXE24" s="7"/>
      <c r="FXF24" s="47"/>
      <c r="FXG24" s="7"/>
      <c r="FXH24" s="47"/>
      <c r="FXI24" s="7"/>
      <c r="FXJ24" s="47"/>
      <c r="FXK24" s="7"/>
      <c r="FXL24" s="47"/>
      <c r="FXM24" s="7"/>
      <c r="FXN24" s="47"/>
      <c r="FXO24" s="7"/>
      <c r="FXP24" s="47"/>
      <c r="FXQ24" s="7"/>
      <c r="FXR24" s="47"/>
      <c r="FXS24" s="7"/>
      <c r="FXT24" s="47"/>
      <c r="FXU24" s="7"/>
      <c r="FXV24" s="47"/>
      <c r="FXW24" s="7"/>
      <c r="FXX24" s="47"/>
      <c r="FXY24" s="7"/>
      <c r="FXZ24" s="47"/>
      <c r="FYA24" s="7"/>
      <c r="FYB24" s="47"/>
      <c r="FYC24" s="7"/>
      <c r="FYD24" s="47"/>
      <c r="FYE24" s="7"/>
      <c r="FYF24" s="47"/>
      <c r="FYG24" s="7"/>
      <c r="FYH24" s="47"/>
      <c r="FYI24" s="7"/>
      <c r="FYJ24" s="47"/>
      <c r="FYK24" s="7"/>
      <c r="FYL24" s="47"/>
      <c r="FYM24" s="7"/>
      <c r="FYN24" s="47"/>
      <c r="FYO24" s="7"/>
      <c r="FYP24" s="47"/>
      <c r="FYQ24" s="7"/>
      <c r="FYR24" s="47"/>
      <c r="FYS24" s="7"/>
      <c r="FYT24" s="47"/>
      <c r="FYU24" s="7"/>
      <c r="FYV24" s="47"/>
      <c r="FYW24" s="7"/>
      <c r="FYX24" s="47"/>
      <c r="FYY24" s="7"/>
      <c r="FYZ24" s="47"/>
      <c r="FZA24" s="7"/>
      <c r="FZB24" s="47"/>
      <c r="FZC24" s="7"/>
      <c r="FZD24" s="47"/>
      <c r="FZE24" s="7"/>
      <c r="FZF24" s="47"/>
      <c r="FZG24" s="7"/>
      <c r="FZH24" s="47"/>
      <c r="FZI24" s="7"/>
      <c r="FZJ24" s="47"/>
      <c r="FZK24" s="7"/>
      <c r="FZL24" s="47"/>
      <c r="FZM24" s="7"/>
      <c r="FZN24" s="47"/>
      <c r="FZO24" s="7"/>
      <c r="FZP24" s="47"/>
      <c r="FZQ24" s="7"/>
      <c r="FZR24" s="47"/>
      <c r="FZS24" s="7"/>
      <c r="FZT24" s="47"/>
      <c r="FZU24" s="7"/>
      <c r="FZV24" s="47"/>
      <c r="FZW24" s="7"/>
      <c r="FZX24" s="47"/>
      <c r="FZY24" s="7"/>
      <c r="FZZ24" s="47"/>
      <c r="GAA24" s="7"/>
      <c r="GAB24" s="47"/>
      <c r="GAC24" s="7"/>
      <c r="GAD24" s="47"/>
      <c r="GAE24" s="7"/>
      <c r="GAF24" s="47"/>
      <c r="GAG24" s="7"/>
      <c r="GAH24" s="47"/>
      <c r="GAI24" s="7"/>
      <c r="GAJ24" s="47"/>
      <c r="GAK24" s="7"/>
      <c r="GAL24" s="47"/>
      <c r="GAM24" s="7"/>
      <c r="GAN24" s="47"/>
      <c r="GAO24" s="7"/>
      <c r="GAP24" s="47"/>
      <c r="GAQ24" s="7"/>
      <c r="GAR24" s="47"/>
      <c r="GAS24" s="7"/>
      <c r="GAT24" s="47"/>
      <c r="GAU24" s="7"/>
      <c r="GAV24" s="47"/>
      <c r="GAW24" s="7"/>
      <c r="GAX24" s="47"/>
      <c r="GAY24" s="7"/>
      <c r="GAZ24" s="47"/>
      <c r="GBA24" s="7"/>
      <c r="GBB24" s="47"/>
      <c r="GBC24" s="7"/>
      <c r="GBD24" s="47"/>
      <c r="GBE24" s="7"/>
      <c r="GBF24" s="47"/>
      <c r="GBG24" s="7"/>
      <c r="GBH24" s="47"/>
      <c r="GBI24" s="7"/>
      <c r="GBJ24" s="47"/>
      <c r="GBK24" s="7"/>
      <c r="GBL24" s="47"/>
      <c r="GBM24" s="7"/>
      <c r="GBN24" s="47"/>
      <c r="GBO24" s="7"/>
      <c r="GBP24" s="47"/>
      <c r="GBQ24" s="7"/>
      <c r="GBR24" s="47"/>
      <c r="GBS24" s="7"/>
      <c r="GBT24" s="47"/>
      <c r="GBU24" s="7"/>
      <c r="GBV24" s="47"/>
      <c r="GBW24" s="7"/>
      <c r="GBX24" s="47"/>
      <c r="GBY24" s="7"/>
      <c r="GBZ24" s="47"/>
      <c r="GCA24" s="7"/>
      <c r="GCB24" s="47"/>
      <c r="GCC24" s="7"/>
      <c r="GCD24" s="47"/>
      <c r="GCE24" s="7"/>
      <c r="GCF24" s="47"/>
      <c r="GCG24" s="7"/>
      <c r="GCH24" s="47"/>
      <c r="GCI24" s="7"/>
      <c r="GCJ24" s="47"/>
      <c r="GCK24" s="7"/>
      <c r="GCL24" s="47"/>
      <c r="GCM24" s="7"/>
      <c r="GCN24" s="47"/>
      <c r="GCO24" s="7"/>
      <c r="GCP24" s="47"/>
      <c r="GCQ24" s="7"/>
      <c r="GCR24" s="47"/>
      <c r="GCS24" s="7"/>
      <c r="GCT24" s="47"/>
      <c r="GCU24" s="7"/>
      <c r="GCV24" s="47"/>
      <c r="GCW24" s="7"/>
      <c r="GCX24" s="47"/>
      <c r="GCY24" s="7"/>
      <c r="GCZ24" s="47"/>
      <c r="GDA24" s="7"/>
      <c r="GDB24" s="47"/>
      <c r="GDC24" s="7"/>
      <c r="GDD24" s="47"/>
      <c r="GDE24" s="7"/>
      <c r="GDF24" s="47"/>
      <c r="GDG24" s="7"/>
      <c r="GDH24" s="47"/>
      <c r="GDI24" s="7"/>
      <c r="GDJ24" s="47"/>
      <c r="GDK24" s="7"/>
      <c r="GDL24" s="47"/>
      <c r="GDM24" s="7"/>
      <c r="GDN24" s="47"/>
      <c r="GDO24" s="7"/>
      <c r="GDP24" s="47"/>
      <c r="GDQ24" s="7"/>
      <c r="GDR24" s="47"/>
      <c r="GDS24" s="7"/>
      <c r="GDT24" s="47"/>
      <c r="GDU24" s="7"/>
      <c r="GDV24" s="47"/>
      <c r="GDW24" s="7"/>
      <c r="GDX24" s="47"/>
      <c r="GDY24" s="7"/>
      <c r="GDZ24" s="47"/>
      <c r="GEA24" s="7"/>
      <c r="GEB24" s="47"/>
      <c r="GEC24" s="7"/>
      <c r="GED24" s="47"/>
      <c r="GEE24" s="7"/>
      <c r="GEF24" s="47"/>
      <c r="GEG24" s="7"/>
      <c r="GEH24" s="47"/>
      <c r="GEI24" s="7"/>
      <c r="GEJ24" s="47"/>
      <c r="GEK24" s="7"/>
      <c r="GEL24" s="47"/>
      <c r="GEM24" s="7"/>
      <c r="GEN24" s="47"/>
      <c r="GEO24" s="7"/>
      <c r="GEP24" s="47"/>
      <c r="GEQ24" s="7"/>
      <c r="GER24" s="47"/>
      <c r="GES24" s="7"/>
      <c r="GET24" s="47"/>
      <c r="GEU24" s="7"/>
      <c r="GEV24" s="47"/>
      <c r="GEW24" s="7"/>
      <c r="GEX24" s="47"/>
      <c r="GEY24" s="7"/>
      <c r="GEZ24" s="47"/>
      <c r="GFA24" s="7"/>
      <c r="GFB24" s="47"/>
      <c r="GFC24" s="7"/>
      <c r="GFD24" s="47"/>
      <c r="GFE24" s="7"/>
      <c r="GFF24" s="47"/>
      <c r="GFG24" s="7"/>
      <c r="GFH24" s="47"/>
      <c r="GFI24" s="7"/>
      <c r="GFJ24" s="47"/>
      <c r="GFK24" s="7"/>
      <c r="GFL24" s="47"/>
      <c r="GFM24" s="7"/>
      <c r="GFN24" s="47"/>
      <c r="GFO24" s="7"/>
      <c r="GFP24" s="47"/>
      <c r="GFQ24" s="7"/>
      <c r="GFR24" s="47"/>
      <c r="GFS24" s="7"/>
      <c r="GFT24" s="47"/>
      <c r="GFU24" s="7"/>
      <c r="GFV24" s="47"/>
      <c r="GFW24" s="7"/>
      <c r="GFX24" s="47"/>
      <c r="GFY24" s="7"/>
      <c r="GFZ24" s="47"/>
      <c r="GGA24" s="7"/>
      <c r="GGB24" s="47"/>
      <c r="GGC24" s="7"/>
      <c r="GGD24" s="47"/>
      <c r="GGE24" s="7"/>
      <c r="GGF24" s="47"/>
      <c r="GGG24" s="7"/>
      <c r="GGH24" s="47"/>
      <c r="GGI24" s="7"/>
      <c r="GGJ24" s="47"/>
      <c r="GGK24" s="7"/>
      <c r="GGL24" s="47"/>
      <c r="GGM24" s="7"/>
      <c r="GGN24" s="47"/>
      <c r="GGO24" s="7"/>
      <c r="GGP24" s="47"/>
      <c r="GGQ24" s="7"/>
      <c r="GGR24" s="47"/>
      <c r="GGS24" s="7"/>
      <c r="GGT24" s="47"/>
      <c r="GGU24" s="7"/>
      <c r="GGV24" s="47"/>
      <c r="GGW24" s="7"/>
      <c r="GGX24" s="47"/>
      <c r="GGY24" s="7"/>
      <c r="GGZ24" s="47"/>
      <c r="GHA24" s="7"/>
      <c r="GHB24" s="47"/>
      <c r="GHC24" s="7"/>
      <c r="GHD24" s="47"/>
      <c r="GHE24" s="7"/>
      <c r="GHF24" s="47"/>
      <c r="GHG24" s="7"/>
      <c r="GHH24" s="47"/>
      <c r="GHI24" s="7"/>
      <c r="GHJ24" s="47"/>
      <c r="GHK24" s="7"/>
      <c r="GHL24" s="47"/>
      <c r="GHM24" s="7"/>
      <c r="GHN24" s="47"/>
      <c r="GHO24" s="7"/>
      <c r="GHP24" s="47"/>
      <c r="GHQ24" s="7"/>
      <c r="GHR24" s="47"/>
      <c r="GHS24" s="7"/>
      <c r="GHT24" s="47"/>
      <c r="GHU24" s="7"/>
      <c r="GHV24" s="47"/>
      <c r="GHW24" s="7"/>
      <c r="GHX24" s="47"/>
      <c r="GHY24" s="7"/>
      <c r="GHZ24" s="47"/>
      <c r="GIA24" s="7"/>
      <c r="GIB24" s="47"/>
      <c r="GIC24" s="7"/>
      <c r="GID24" s="47"/>
      <c r="GIE24" s="7"/>
      <c r="GIF24" s="47"/>
      <c r="GIG24" s="7"/>
      <c r="GIH24" s="47"/>
      <c r="GII24" s="7"/>
      <c r="GIJ24" s="47"/>
      <c r="GIK24" s="7"/>
      <c r="GIL24" s="47"/>
      <c r="GIM24" s="7"/>
      <c r="GIN24" s="47"/>
      <c r="GIO24" s="7"/>
      <c r="GIP24" s="47"/>
      <c r="GIQ24" s="7"/>
      <c r="GIR24" s="47"/>
      <c r="GIS24" s="7"/>
      <c r="GIT24" s="47"/>
      <c r="GIU24" s="7"/>
      <c r="GIV24" s="47"/>
      <c r="GIW24" s="7"/>
      <c r="GIX24" s="47"/>
      <c r="GIY24" s="7"/>
      <c r="GIZ24" s="47"/>
      <c r="GJA24" s="7"/>
      <c r="GJB24" s="47"/>
      <c r="GJC24" s="7"/>
      <c r="GJD24" s="47"/>
      <c r="GJE24" s="7"/>
      <c r="GJF24" s="47"/>
      <c r="GJG24" s="7"/>
      <c r="GJH24" s="47"/>
      <c r="GJI24" s="7"/>
      <c r="GJJ24" s="47"/>
      <c r="GJK24" s="7"/>
      <c r="GJL24" s="47"/>
      <c r="GJM24" s="7"/>
      <c r="GJN24" s="47"/>
      <c r="GJO24" s="7"/>
      <c r="GJP24" s="47"/>
      <c r="GJQ24" s="7"/>
      <c r="GJR24" s="47"/>
      <c r="GJS24" s="7"/>
      <c r="GJT24" s="47"/>
      <c r="GJU24" s="7"/>
      <c r="GJV24" s="47"/>
      <c r="GJW24" s="7"/>
      <c r="GJX24" s="47"/>
      <c r="GJY24" s="7"/>
      <c r="GJZ24" s="47"/>
      <c r="GKA24" s="7"/>
      <c r="GKB24" s="47"/>
      <c r="GKC24" s="7"/>
      <c r="GKD24" s="47"/>
      <c r="GKE24" s="7"/>
      <c r="GKF24" s="47"/>
      <c r="GKG24" s="7"/>
      <c r="GKH24" s="47"/>
      <c r="GKI24" s="7"/>
      <c r="GKJ24" s="47"/>
      <c r="GKK24" s="7"/>
      <c r="GKL24" s="47"/>
      <c r="GKM24" s="7"/>
      <c r="GKN24" s="47"/>
      <c r="GKO24" s="7"/>
      <c r="GKP24" s="47"/>
      <c r="GKQ24" s="7"/>
      <c r="GKR24" s="47"/>
      <c r="GKS24" s="7"/>
      <c r="GKT24" s="47"/>
      <c r="GKU24" s="7"/>
      <c r="GKV24" s="47"/>
      <c r="GKW24" s="7"/>
      <c r="GKX24" s="47"/>
      <c r="GKY24" s="7"/>
      <c r="GKZ24" s="47"/>
      <c r="GLA24" s="7"/>
      <c r="GLB24" s="47"/>
      <c r="GLC24" s="7"/>
      <c r="GLD24" s="47"/>
      <c r="GLE24" s="7"/>
      <c r="GLF24" s="47"/>
      <c r="GLG24" s="7"/>
      <c r="GLH24" s="47"/>
      <c r="GLI24" s="7"/>
      <c r="GLJ24" s="47"/>
      <c r="GLK24" s="7"/>
      <c r="GLL24" s="47"/>
      <c r="GLM24" s="7"/>
      <c r="GLN24" s="47"/>
      <c r="GLO24" s="7"/>
      <c r="GLP24" s="47"/>
      <c r="GLQ24" s="7"/>
      <c r="GLR24" s="47"/>
      <c r="GLS24" s="7"/>
      <c r="GLT24" s="47"/>
      <c r="GLU24" s="7"/>
      <c r="GLV24" s="47"/>
      <c r="GLW24" s="7"/>
      <c r="GLX24" s="47"/>
      <c r="GLY24" s="7"/>
      <c r="GLZ24" s="47"/>
      <c r="GMA24" s="7"/>
      <c r="GMB24" s="47"/>
      <c r="GMC24" s="7"/>
      <c r="GMD24" s="47"/>
      <c r="GME24" s="7"/>
      <c r="GMF24" s="47"/>
      <c r="GMG24" s="7"/>
      <c r="GMH24" s="47"/>
      <c r="GMI24" s="7"/>
      <c r="GMJ24" s="47"/>
      <c r="GMK24" s="7"/>
      <c r="GML24" s="47"/>
      <c r="GMM24" s="7"/>
      <c r="GMN24" s="47"/>
      <c r="GMO24" s="7"/>
      <c r="GMP24" s="47"/>
      <c r="GMQ24" s="7"/>
      <c r="GMR24" s="47"/>
      <c r="GMS24" s="7"/>
      <c r="GMT24" s="47"/>
      <c r="GMU24" s="7"/>
      <c r="GMV24" s="47"/>
      <c r="GMW24" s="7"/>
      <c r="GMX24" s="47"/>
      <c r="GMY24" s="7"/>
      <c r="GMZ24" s="47"/>
      <c r="GNA24" s="7"/>
      <c r="GNB24" s="47"/>
      <c r="GNC24" s="7"/>
      <c r="GND24" s="47"/>
      <c r="GNE24" s="7"/>
      <c r="GNF24" s="47"/>
      <c r="GNG24" s="7"/>
      <c r="GNH24" s="47"/>
      <c r="GNI24" s="7"/>
      <c r="GNJ24" s="47"/>
      <c r="GNK24" s="7"/>
      <c r="GNL24" s="47"/>
      <c r="GNM24" s="7"/>
      <c r="GNN24" s="47"/>
      <c r="GNO24" s="7"/>
      <c r="GNP24" s="47"/>
      <c r="GNQ24" s="7"/>
      <c r="GNR24" s="47"/>
      <c r="GNS24" s="7"/>
      <c r="GNT24" s="47"/>
      <c r="GNU24" s="7"/>
      <c r="GNV24" s="47"/>
      <c r="GNW24" s="7"/>
      <c r="GNX24" s="47"/>
      <c r="GNY24" s="7"/>
      <c r="GNZ24" s="47"/>
      <c r="GOA24" s="7"/>
      <c r="GOB24" s="47"/>
      <c r="GOC24" s="7"/>
      <c r="GOD24" s="47"/>
      <c r="GOE24" s="7"/>
      <c r="GOF24" s="47"/>
      <c r="GOG24" s="7"/>
      <c r="GOH24" s="47"/>
      <c r="GOI24" s="7"/>
      <c r="GOJ24" s="47"/>
      <c r="GOK24" s="7"/>
      <c r="GOL24" s="47"/>
      <c r="GOM24" s="7"/>
      <c r="GON24" s="47"/>
      <c r="GOO24" s="7"/>
      <c r="GOP24" s="47"/>
      <c r="GOQ24" s="7"/>
      <c r="GOR24" s="47"/>
      <c r="GOS24" s="7"/>
      <c r="GOT24" s="47"/>
      <c r="GOU24" s="7"/>
      <c r="GOV24" s="47"/>
      <c r="GOW24" s="7"/>
      <c r="GOX24" s="47"/>
      <c r="GOY24" s="7"/>
      <c r="GOZ24" s="47"/>
      <c r="GPA24" s="7"/>
      <c r="GPB24" s="47"/>
      <c r="GPC24" s="7"/>
      <c r="GPD24" s="47"/>
      <c r="GPE24" s="7"/>
      <c r="GPF24" s="47"/>
      <c r="GPG24" s="7"/>
      <c r="GPH24" s="47"/>
      <c r="GPI24" s="7"/>
      <c r="GPJ24" s="47"/>
      <c r="GPK24" s="7"/>
      <c r="GPL24" s="47"/>
      <c r="GPM24" s="7"/>
      <c r="GPN24" s="47"/>
      <c r="GPO24" s="7"/>
      <c r="GPP24" s="47"/>
      <c r="GPQ24" s="7"/>
      <c r="GPR24" s="47"/>
      <c r="GPS24" s="7"/>
      <c r="GPT24" s="47"/>
      <c r="GPU24" s="7"/>
      <c r="GPV24" s="47"/>
      <c r="GPW24" s="7"/>
      <c r="GPX24" s="47"/>
      <c r="GPY24" s="7"/>
      <c r="GPZ24" s="47"/>
      <c r="GQA24" s="7"/>
      <c r="GQB24" s="47"/>
      <c r="GQC24" s="7"/>
      <c r="GQD24" s="47"/>
      <c r="GQE24" s="7"/>
      <c r="GQF24" s="47"/>
      <c r="GQG24" s="7"/>
      <c r="GQH24" s="47"/>
      <c r="GQI24" s="7"/>
      <c r="GQJ24" s="47"/>
      <c r="GQK24" s="7"/>
      <c r="GQL24" s="47"/>
      <c r="GQM24" s="7"/>
      <c r="GQN24" s="47"/>
      <c r="GQO24" s="7"/>
      <c r="GQP24" s="47"/>
      <c r="GQQ24" s="7"/>
      <c r="GQR24" s="47"/>
      <c r="GQS24" s="7"/>
      <c r="GQT24" s="47"/>
      <c r="GQU24" s="7"/>
      <c r="GQV24" s="47"/>
      <c r="GQW24" s="7"/>
      <c r="GQX24" s="47"/>
      <c r="GQY24" s="7"/>
      <c r="GQZ24" s="47"/>
      <c r="GRA24" s="7"/>
      <c r="GRB24" s="47"/>
      <c r="GRC24" s="7"/>
      <c r="GRD24" s="47"/>
      <c r="GRE24" s="7"/>
      <c r="GRF24" s="47"/>
      <c r="GRG24" s="7"/>
      <c r="GRH24" s="47"/>
      <c r="GRI24" s="7"/>
      <c r="GRJ24" s="47"/>
      <c r="GRK24" s="7"/>
      <c r="GRL24" s="47"/>
      <c r="GRM24" s="7"/>
      <c r="GRN24" s="47"/>
      <c r="GRO24" s="7"/>
      <c r="GRP24" s="47"/>
      <c r="GRQ24" s="7"/>
      <c r="GRR24" s="47"/>
      <c r="GRS24" s="7"/>
      <c r="GRT24" s="47"/>
      <c r="GRU24" s="7"/>
      <c r="GRV24" s="47"/>
      <c r="GRW24" s="7"/>
      <c r="GRX24" s="47"/>
      <c r="GRY24" s="7"/>
      <c r="GRZ24" s="47"/>
      <c r="GSA24" s="7"/>
      <c r="GSB24" s="47"/>
      <c r="GSC24" s="7"/>
      <c r="GSD24" s="47"/>
      <c r="GSE24" s="7"/>
      <c r="GSF24" s="47"/>
      <c r="GSG24" s="7"/>
      <c r="GSH24" s="47"/>
      <c r="GSI24" s="7"/>
      <c r="GSJ24" s="47"/>
      <c r="GSK24" s="7"/>
      <c r="GSL24" s="47"/>
      <c r="GSM24" s="7"/>
      <c r="GSN24" s="47"/>
      <c r="GSO24" s="7"/>
      <c r="GSP24" s="47"/>
      <c r="GSQ24" s="7"/>
      <c r="GSR24" s="47"/>
      <c r="GSS24" s="7"/>
      <c r="GST24" s="47"/>
      <c r="GSU24" s="7"/>
      <c r="GSV24" s="47"/>
      <c r="GSW24" s="7"/>
      <c r="GSX24" s="47"/>
      <c r="GSY24" s="7"/>
      <c r="GSZ24" s="47"/>
      <c r="GTA24" s="7"/>
      <c r="GTB24" s="47"/>
      <c r="GTC24" s="7"/>
      <c r="GTD24" s="47"/>
      <c r="GTE24" s="7"/>
      <c r="GTF24" s="47"/>
      <c r="GTG24" s="7"/>
      <c r="GTH24" s="47"/>
      <c r="GTI24" s="7"/>
      <c r="GTJ24" s="47"/>
      <c r="GTK24" s="7"/>
      <c r="GTL24" s="47"/>
      <c r="GTM24" s="7"/>
      <c r="GTN24" s="47"/>
      <c r="GTO24" s="7"/>
      <c r="GTP24" s="47"/>
      <c r="GTQ24" s="7"/>
      <c r="GTR24" s="47"/>
      <c r="GTS24" s="7"/>
      <c r="GTT24" s="47"/>
      <c r="GTU24" s="7"/>
      <c r="GTV24" s="47"/>
      <c r="GTW24" s="7"/>
      <c r="GTX24" s="47"/>
      <c r="GTY24" s="7"/>
      <c r="GTZ24" s="47"/>
      <c r="GUA24" s="7"/>
      <c r="GUB24" s="47"/>
      <c r="GUC24" s="7"/>
      <c r="GUD24" s="47"/>
      <c r="GUE24" s="7"/>
      <c r="GUF24" s="47"/>
      <c r="GUG24" s="7"/>
      <c r="GUH24" s="47"/>
      <c r="GUI24" s="7"/>
      <c r="GUJ24" s="47"/>
      <c r="GUK24" s="7"/>
      <c r="GUL24" s="47"/>
      <c r="GUM24" s="7"/>
      <c r="GUN24" s="47"/>
      <c r="GUO24" s="7"/>
      <c r="GUP24" s="47"/>
      <c r="GUQ24" s="7"/>
      <c r="GUR24" s="47"/>
      <c r="GUS24" s="7"/>
      <c r="GUT24" s="47"/>
      <c r="GUU24" s="7"/>
      <c r="GUV24" s="47"/>
      <c r="GUW24" s="7"/>
      <c r="GUX24" s="47"/>
      <c r="GUY24" s="7"/>
      <c r="GUZ24" s="47"/>
      <c r="GVA24" s="7"/>
      <c r="GVB24" s="47"/>
      <c r="GVC24" s="7"/>
      <c r="GVD24" s="47"/>
      <c r="GVE24" s="7"/>
      <c r="GVF24" s="47"/>
      <c r="GVG24" s="7"/>
      <c r="GVH24" s="47"/>
      <c r="GVI24" s="7"/>
      <c r="GVJ24" s="47"/>
      <c r="GVK24" s="7"/>
      <c r="GVL24" s="47"/>
      <c r="GVM24" s="7"/>
      <c r="GVN24" s="47"/>
      <c r="GVO24" s="7"/>
      <c r="GVP24" s="47"/>
      <c r="GVQ24" s="7"/>
      <c r="GVR24" s="47"/>
      <c r="GVS24" s="7"/>
      <c r="GVT24" s="47"/>
      <c r="GVU24" s="7"/>
      <c r="GVV24" s="47"/>
      <c r="GVW24" s="7"/>
      <c r="GVX24" s="47"/>
      <c r="GVY24" s="7"/>
      <c r="GVZ24" s="47"/>
      <c r="GWA24" s="7"/>
      <c r="GWB24" s="47"/>
      <c r="GWC24" s="7"/>
      <c r="GWD24" s="47"/>
      <c r="GWE24" s="7"/>
      <c r="GWF24" s="47"/>
      <c r="GWG24" s="7"/>
      <c r="GWH24" s="47"/>
      <c r="GWI24" s="7"/>
      <c r="GWJ24" s="47"/>
      <c r="GWK24" s="7"/>
      <c r="GWL24" s="47"/>
      <c r="GWM24" s="7"/>
      <c r="GWN24" s="47"/>
      <c r="GWO24" s="7"/>
      <c r="GWP24" s="47"/>
      <c r="GWQ24" s="7"/>
      <c r="GWR24" s="47"/>
      <c r="GWS24" s="7"/>
      <c r="GWT24" s="47"/>
      <c r="GWU24" s="7"/>
      <c r="GWV24" s="47"/>
      <c r="GWW24" s="7"/>
      <c r="GWX24" s="47"/>
      <c r="GWY24" s="7"/>
      <c r="GWZ24" s="47"/>
      <c r="GXA24" s="7"/>
      <c r="GXB24" s="47"/>
      <c r="GXC24" s="7"/>
      <c r="GXD24" s="47"/>
      <c r="GXE24" s="7"/>
      <c r="GXF24" s="47"/>
      <c r="GXG24" s="7"/>
      <c r="GXH24" s="47"/>
      <c r="GXI24" s="7"/>
      <c r="GXJ24" s="47"/>
      <c r="GXK24" s="7"/>
      <c r="GXL24" s="47"/>
      <c r="GXM24" s="7"/>
      <c r="GXN24" s="47"/>
      <c r="GXO24" s="7"/>
      <c r="GXP24" s="47"/>
      <c r="GXQ24" s="7"/>
      <c r="GXR24" s="47"/>
      <c r="GXS24" s="7"/>
      <c r="GXT24" s="47"/>
      <c r="GXU24" s="7"/>
      <c r="GXV24" s="47"/>
      <c r="GXW24" s="7"/>
      <c r="GXX24" s="47"/>
      <c r="GXY24" s="7"/>
      <c r="GXZ24" s="47"/>
      <c r="GYA24" s="7"/>
      <c r="GYB24" s="47"/>
      <c r="GYC24" s="7"/>
      <c r="GYD24" s="47"/>
      <c r="GYE24" s="7"/>
      <c r="GYF24" s="47"/>
      <c r="GYG24" s="7"/>
      <c r="GYH24" s="47"/>
      <c r="GYI24" s="7"/>
      <c r="GYJ24" s="47"/>
      <c r="GYK24" s="7"/>
      <c r="GYL24" s="47"/>
      <c r="GYM24" s="7"/>
      <c r="GYN24" s="47"/>
      <c r="GYO24" s="7"/>
      <c r="GYP24" s="47"/>
      <c r="GYQ24" s="7"/>
      <c r="GYR24" s="47"/>
      <c r="GYS24" s="7"/>
      <c r="GYT24" s="47"/>
      <c r="GYU24" s="7"/>
      <c r="GYV24" s="47"/>
      <c r="GYW24" s="7"/>
      <c r="GYX24" s="47"/>
      <c r="GYY24" s="7"/>
      <c r="GYZ24" s="47"/>
      <c r="GZA24" s="7"/>
      <c r="GZB24" s="47"/>
      <c r="GZC24" s="7"/>
      <c r="GZD24" s="47"/>
      <c r="GZE24" s="7"/>
      <c r="GZF24" s="47"/>
      <c r="GZG24" s="7"/>
      <c r="GZH24" s="47"/>
      <c r="GZI24" s="7"/>
      <c r="GZJ24" s="47"/>
      <c r="GZK24" s="7"/>
      <c r="GZL24" s="47"/>
      <c r="GZM24" s="7"/>
      <c r="GZN24" s="47"/>
      <c r="GZO24" s="7"/>
      <c r="GZP24" s="47"/>
      <c r="GZQ24" s="7"/>
      <c r="GZR24" s="47"/>
      <c r="GZS24" s="7"/>
      <c r="GZT24" s="47"/>
      <c r="GZU24" s="7"/>
      <c r="GZV24" s="47"/>
      <c r="GZW24" s="7"/>
      <c r="GZX24" s="47"/>
      <c r="GZY24" s="7"/>
      <c r="GZZ24" s="47"/>
      <c r="HAA24" s="7"/>
      <c r="HAB24" s="47"/>
      <c r="HAC24" s="7"/>
      <c r="HAD24" s="47"/>
      <c r="HAE24" s="7"/>
      <c r="HAF24" s="47"/>
      <c r="HAG24" s="7"/>
      <c r="HAH24" s="47"/>
      <c r="HAI24" s="7"/>
      <c r="HAJ24" s="47"/>
      <c r="HAK24" s="7"/>
      <c r="HAL24" s="47"/>
      <c r="HAM24" s="7"/>
      <c r="HAN24" s="47"/>
      <c r="HAO24" s="7"/>
      <c r="HAP24" s="47"/>
      <c r="HAQ24" s="7"/>
      <c r="HAR24" s="47"/>
      <c r="HAS24" s="7"/>
      <c r="HAT24" s="47"/>
      <c r="HAU24" s="7"/>
      <c r="HAV24" s="47"/>
      <c r="HAW24" s="7"/>
      <c r="HAX24" s="47"/>
      <c r="HAY24" s="7"/>
      <c r="HAZ24" s="47"/>
      <c r="HBA24" s="7"/>
      <c r="HBB24" s="47"/>
      <c r="HBC24" s="7"/>
      <c r="HBD24" s="47"/>
      <c r="HBE24" s="7"/>
      <c r="HBF24" s="47"/>
      <c r="HBG24" s="7"/>
      <c r="HBH24" s="47"/>
      <c r="HBI24" s="7"/>
      <c r="HBJ24" s="47"/>
      <c r="HBK24" s="7"/>
      <c r="HBL24" s="47"/>
      <c r="HBM24" s="7"/>
      <c r="HBN24" s="47"/>
      <c r="HBO24" s="7"/>
      <c r="HBP24" s="47"/>
      <c r="HBQ24" s="7"/>
      <c r="HBR24" s="47"/>
      <c r="HBS24" s="7"/>
      <c r="HBT24" s="47"/>
      <c r="HBU24" s="7"/>
      <c r="HBV24" s="47"/>
      <c r="HBW24" s="7"/>
      <c r="HBX24" s="47"/>
      <c r="HBY24" s="7"/>
      <c r="HBZ24" s="47"/>
      <c r="HCA24" s="7"/>
      <c r="HCB24" s="47"/>
      <c r="HCC24" s="7"/>
      <c r="HCD24" s="47"/>
      <c r="HCE24" s="7"/>
      <c r="HCF24" s="47"/>
      <c r="HCG24" s="7"/>
      <c r="HCH24" s="47"/>
      <c r="HCI24" s="7"/>
      <c r="HCJ24" s="47"/>
      <c r="HCK24" s="7"/>
      <c r="HCL24" s="47"/>
      <c r="HCM24" s="7"/>
      <c r="HCN24" s="47"/>
      <c r="HCO24" s="7"/>
      <c r="HCP24" s="47"/>
      <c r="HCQ24" s="7"/>
      <c r="HCR24" s="47"/>
      <c r="HCS24" s="7"/>
      <c r="HCT24" s="47"/>
      <c r="HCU24" s="7"/>
      <c r="HCV24" s="47"/>
      <c r="HCW24" s="7"/>
      <c r="HCX24" s="47"/>
      <c r="HCY24" s="7"/>
      <c r="HCZ24" s="47"/>
      <c r="HDA24" s="7"/>
      <c r="HDB24" s="47"/>
      <c r="HDC24" s="7"/>
      <c r="HDD24" s="47"/>
      <c r="HDE24" s="7"/>
      <c r="HDF24" s="47"/>
      <c r="HDG24" s="7"/>
      <c r="HDH24" s="47"/>
      <c r="HDI24" s="7"/>
      <c r="HDJ24" s="47"/>
      <c r="HDK24" s="7"/>
      <c r="HDL24" s="47"/>
      <c r="HDM24" s="7"/>
      <c r="HDN24" s="47"/>
      <c r="HDO24" s="7"/>
      <c r="HDP24" s="47"/>
      <c r="HDQ24" s="7"/>
      <c r="HDR24" s="47"/>
      <c r="HDS24" s="7"/>
      <c r="HDT24" s="47"/>
      <c r="HDU24" s="7"/>
      <c r="HDV24" s="47"/>
      <c r="HDW24" s="7"/>
      <c r="HDX24" s="47"/>
      <c r="HDY24" s="7"/>
      <c r="HDZ24" s="47"/>
      <c r="HEA24" s="7"/>
      <c r="HEB24" s="47"/>
      <c r="HEC24" s="7"/>
      <c r="HED24" s="47"/>
      <c r="HEE24" s="7"/>
      <c r="HEF24" s="47"/>
      <c r="HEG24" s="7"/>
      <c r="HEH24" s="47"/>
      <c r="HEI24" s="7"/>
      <c r="HEJ24" s="47"/>
      <c r="HEK24" s="7"/>
      <c r="HEL24" s="47"/>
      <c r="HEM24" s="7"/>
      <c r="HEN24" s="47"/>
      <c r="HEO24" s="7"/>
      <c r="HEP24" s="47"/>
      <c r="HEQ24" s="7"/>
      <c r="HER24" s="47"/>
      <c r="HES24" s="7"/>
      <c r="HET24" s="47"/>
      <c r="HEU24" s="7"/>
      <c r="HEV24" s="47"/>
      <c r="HEW24" s="7"/>
      <c r="HEX24" s="47"/>
      <c r="HEY24" s="7"/>
      <c r="HEZ24" s="47"/>
      <c r="HFA24" s="7"/>
      <c r="HFB24" s="47"/>
      <c r="HFC24" s="7"/>
      <c r="HFD24" s="47"/>
      <c r="HFE24" s="7"/>
      <c r="HFF24" s="47"/>
      <c r="HFG24" s="7"/>
      <c r="HFH24" s="47"/>
      <c r="HFI24" s="7"/>
      <c r="HFJ24" s="47"/>
      <c r="HFK24" s="7"/>
      <c r="HFL24" s="47"/>
      <c r="HFM24" s="7"/>
      <c r="HFN24" s="47"/>
      <c r="HFO24" s="7"/>
      <c r="HFP24" s="47"/>
      <c r="HFQ24" s="7"/>
      <c r="HFR24" s="47"/>
      <c r="HFS24" s="7"/>
      <c r="HFT24" s="47"/>
      <c r="HFU24" s="7"/>
      <c r="HFV24" s="47"/>
      <c r="HFW24" s="7"/>
      <c r="HFX24" s="47"/>
      <c r="HFY24" s="7"/>
      <c r="HFZ24" s="47"/>
      <c r="HGA24" s="7"/>
      <c r="HGB24" s="47"/>
      <c r="HGC24" s="7"/>
      <c r="HGD24" s="47"/>
      <c r="HGE24" s="7"/>
      <c r="HGF24" s="47"/>
      <c r="HGG24" s="7"/>
      <c r="HGH24" s="47"/>
      <c r="HGI24" s="7"/>
      <c r="HGJ24" s="47"/>
      <c r="HGK24" s="7"/>
      <c r="HGL24" s="47"/>
      <c r="HGM24" s="7"/>
      <c r="HGN24" s="47"/>
      <c r="HGO24" s="7"/>
      <c r="HGP24" s="47"/>
      <c r="HGQ24" s="7"/>
      <c r="HGR24" s="47"/>
      <c r="HGS24" s="7"/>
      <c r="HGT24" s="47"/>
      <c r="HGU24" s="7"/>
      <c r="HGV24" s="47"/>
      <c r="HGW24" s="7"/>
      <c r="HGX24" s="47"/>
      <c r="HGY24" s="7"/>
      <c r="HGZ24" s="47"/>
      <c r="HHA24" s="7"/>
      <c r="HHB24" s="47"/>
      <c r="HHC24" s="7"/>
      <c r="HHD24" s="47"/>
      <c r="HHE24" s="7"/>
      <c r="HHF24" s="47"/>
      <c r="HHG24" s="7"/>
      <c r="HHH24" s="47"/>
      <c r="HHI24" s="7"/>
      <c r="HHJ24" s="47"/>
      <c r="HHK24" s="7"/>
      <c r="HHL24" s="47"/>
      <c r="HHM24" s="7"/>
      <c r="HHN24" s="47"/>
      <c r="HHO24" s="7"/>
      <c r="HHP24" s="47"/>
      <c r="HHQ24" s="7"/>
      <c r="HHR24" s="47"/>
      <c r="HHS24" s="7"/>
      <c r="HHT24" s="47"/>
      <c r="HHU24" s="7"/>
      <c r="HHV24" s="47"/>
      <c r="HHW24" s="7"/>
      <c r="HHX24" s="47"/>
      <c r="HHY24" s="7"/>
      <c r="HHZ24" s="47"/>
      <c r="HIA24" s="7"/>
      <c r="HIB24" s="47"/>
      <c r="HIC24" s="7"/>
      <c r="HID24" s="47"/>
      <c r="HIE24" s="7"/>
      <c r="HIF24" s="47"/>
      <c r="HIG24" s="7"/>
      <c r="HIH24" s="47"/>
      <c r="HII24" s="7"/>
      <c r="HIJ24" s="47"/>
      <c r="HIK24" s="7"/>
      <c r="HIL24" s="47"/>
      <c r="HIM24" s="7"/>
      <c r="HIN24" s="47"/>
      <c r="HIO24" s="7"/>
      <c r="HIP24" s="47"/>
      <c r="HIQ24" s="7"/>
      <c r="HIR24" s="47"/>
      <c r="HIS24" s="7"/>
      <c r="HIT24" s="47"/>
      <c r="HIU24" s="7"/>
      <c r="HIV24" s="47"/>
      <c r="HIW24" s="7"/>
      <c r="HIX24" s="47"/>
      <c r="HIY24" s="7"/>
      <c r="HIZ24" s="47"/>
      <c r="HJA24" s="7"/>
      <c r="HJB24" s="47"/>
      <c r="HJC24" s="7"/>
      <c r="HJD24" s="47"/>
      <c r="HJE24" s="7"/>
      <c r="HJF24" s="47"/>
      <c r="HJG24" s="7"/>
      <c r="HJH24" s="47"/>
      <c r="HJI24" s="7"/>
      <c r="HJJ24" s="47"/>
      <c r="HJK24" s="7"/>
      <c r="HJL24" s="47"/>
      <c r="HJM24" s="7"/>
      <c r="HJN24" s="47"/>
      <c r="HJO24" s="7"/>
      <c r="HJP24" s="47"/>
      <c r="HJQ24" s="7"/>
      <c r="HJR24" s="47"/>
      <c r="HJS24" s="7"/>
      <c r="HJT24" s="47"/>
      <c r="HJU24" s="7"/>
      <c r="HJV24" s="47"/>
      <c r="HJW24" s="7"/>
      <c r="HJX24" s="47"/>
      <c r="HJY24" s="7"/>
      <c r="HJZ24" s="47"/>
      <c r="HKA24" s="7"/>
      <c r="HKB24" s="47"/>
      <c r="HKC24" s="7"/>
      <c r="HKD24" s="47"/>
      <c r="HKE24" s="7"/>
      <c r="HKF24" s="47"/>
      <c r="HKG24" s="7"/>
      <c r="HKH24" s="47"/>
      <c r="HKI24" s="7"/>
      <c r="HKJ24" s="47"/>
      <c r="HKK24" s="7"/>
      <c r="HKL24" s="47"/>
      <c r="HKM24" s="7"/>
      <c r="HKN24" s="47"/>
      <c r="HKO24" s="7"/>
      <c r="HKP24" s="47"/>
      <c r="HKQ24" s="7"/>
      <c r="HKR24" s="47"/>
      <c r="HKS24" s="7"/>
      <c r="HKT24" s="47"/>
      <c r="HKU24" s="7"/>
      <c r="HKV24" s="47"/>
      <c r="HKW24" s="7"/>
      <c r="HKX24" s="47"/>
      <c r="HKY24" s="7"/>
      <c r="HKZ24" s="47"/>
      <c r="HLA24" s="7"/>
      <c r="HLB24" s="47"/>
      <c r="HLC24" s="7"/>
      <c r="HLD24" s="47"/>
      <c r="HLE24" s="7"/>
      <c r="HLF24" s="47"/>
      <c r="HLG24" s="7"/>
      <c r="HLH24" s="47"/>
      <c r="HLI24" s="7"/>
      <c r="HLJ24" s="47"/>
      <c r="HLK24" s="7"/>
      <c r="HLL24" s="47"/>
      <c r="HLM24" s="7"/>
      <c r="HLN24" s="47"/>
      <c r="HLO24" s="7"/>
      <c r="HLP24" s="47"/>
      <c r="HLQ24" s="7"/>
      <c r="HLR24" s="47"/>
      <c r="HLS24" s="7"/>
      <c r="HLT24" s="47"/>
      <c r="HLU24" s="7"/>
      <c r="HLV24" s="47"/>
      <c r="HLW24" s="7"/>
      <c r="HLX24" s="47"/>
      <c r="HLY24" s="7"/>
      <c r="HLZ24" s="47"/>
      <c r="HMA24" s="7"/>
      <c r="HMB24" s="47"/>
      <c r="HMC24" s="7"/>
      <c r="HMD24" s="47"/>
      <c r="HME24" s="7"/>
      <c r="HMF24" s="47"/>
      <c r="HMG24" s="7"/>
      <c r="HMH24" s="47"/>
      <c r="HMI24" s="7"/>
      <c r="HMJ24" s="47"/>
      <c r="HMK24" s="7"/>
      <c r="HML24" s="47"/>
      <c r="HMM24" s="7"/>
      <c r="HMN24" s="47"/>
      <c r="HMO24" s="7"/>
      <c r="HMP24" s="47"/>
      <c r="HMQ24" s="7"/>
      <c r="HMR24" s="47"/>
      <c r="HMS24" s="7"/>
      <c r="HMT24" s="47"/>
      <c r="HMU24" s="7"/>
      <c r="HMV24" s="47"/>
      <c r="HMW24" s="7"/>
      <c r="HMX24" s="47"/>
      <c r="HMY24" s="7"/>
      <c r="HMZ24" s="47"/>
      <c r="HNA24" s="7"/>
      <c r="HNB24" s="47"/>
      <c r="HNC24" s="7"/>
      <c r="HND24" s="47"/>
      <c r="HNE24" s="7"/>
      <c r="HNF24" s="47"/>
      <c r="HNG24" s="7"/>
      <c r="HNH24" s="47"/>
      <c r="HNI24" s="7"/>
      <c r="HNJ24" s="47"/>
      <c r="HNK24" s="7"/>
      <c r="HNL24" s="47"/>
      <c r="HNM24" s="7"/>
      <c r="HNN24" s="47"/>
      <c r="HNO24" s="7"/>
      <c r="HNP24" s="47"/>
      <c r="HNQ24" s="7"/>
      <c r="HNR24" s="47"/>
      <c r="HNS24" s="7"/>
      <c r="HNT24" s="47"/>
      <c r="HNU24" s="7"/>
      <c r="HNV24" s="47"/>
      <c r="HNW24" s="7"/>
      <c r="HNX24" s="47"/>
      <c r="HNY24" s="7"/>
      <c r="HNZ24" s="47"/>
      <c r="HOA24" s="7"/>
      <c r="HOB24" s="47"/>
      <c r="HOC24" s="7"/>
      <c r="HOD24" s="47"/>
      <c r="HOE24" s="7"/>
      <c r="HOF24" s="47"/>
      <c r="HOG24" s="7"/>
      <c r="HOH24" s="47"/>
      <c r="HOI24" s="7"/>
      <c r="HOJ24" s="47"/>
      <c r="HOK24" s="7"/>
      <c r="HOL24" s="47"/>
      <c r="HOM24" s="7"/>
      <c r="HON24" s="47"/>
      <c r="HOO24" s="7"/>
      <c r="HOP24" s="47"/>
      <c r="HOQ24" s="7"/>
      <c r="HOR24" s="47"/>
      <c r="HOS24" s="7"/>
      <c r="HOT24" s="47"/>
      <c r="HOU24" s="7"/>
      <c r="HOV24" s="47"/>
      <c r="HOW24" s="7"/>
      <c r="HOX24" s="47"/>
      <c r="HOY24" s="7"/>
      <c r="HOZ24" s="47"/>
      <c r="HPA24" s="7"/>
      <c r="HPB24" s="47"/>
      <c r="HPC24" s="7"/>
      <c r="HPD24" s="47"/>
      <c r="HPE24" s="7"/>
      <c r="HPF24" s="47"/>
      <c r="HPG24" s="7"/>
      <c r="HPH24" s="47"/>
      <c r="HPI24" s="7"/>
      <c r="HPJ24" s="47"/>
      <c r="HPK24" s="7"/>
      <c r="HPL24" s="47"/>
      <c r="HPM24" s="7"/>
      <c r="HPN24" s="47"/>
      <c r="HPO24" s="7"/>
      <c r="HPP24" s="47"/>
      <c r="HPQ24" s="7"/>
      <c r="HPR24" s="47"/>
      <c r="HPS24" s="7"/>
      <c r="HPT24" s="47"/>
      <c r="HPU24" s="7"/>
      <c r="HPV24" s="47"/>
      <c r="HPW24" s="7"/>
      <c r="HPX24" s="47"/>
      <c r="HPY24" s="7"/>
      <c r="HPZ24" s="47"/>
      <c r="HQA24" s="7"/>
      <c r="HQB24" s="47"/>
      <c r="HQC24" s="7"/>
      <c r="HQD24" s="47"/>
      <c r="HQE24" s="7"/>
      <c r="HQF24" s="47"/>
      <c r="HQG24" s="7"/>
      <c r="HQH24" s="47"/>
      <c r="HQI24" s="7"/>
      <c r="HQJ24" s="47"/>
      <c r="HQK24" s="7"/>
      <c r="HQL24" s="47"/>
      <c r="HQM24" s="7"/>
      <c r="HQN24" s="47"/>
      <c r="HQO24" s="7"/>
      <c r="HQP24" s="47"/>
      <c r="HQQ24" s="7"/>
      <c r="HQR24" s="47"/>
      <c r="HQS24" s="7"/>
      <c r="HQT24" s="47"/>
      <c r="HQU24" s="7"/>
      <c r="HQV24" s="47"/>
      <c r="HQW24" s="7"/>
      <c r="HQX24" s="47"/>
      <c r="HQY24" s="7"/>
      <c r="HQZ24" s="47"/>
      <c r="HRA24" s="7"/>
      <c r="HRB24" s="47"/>
      <c r="HRC24" s="7"/>
      <c r="HRD24" s="47"/>
      <c r="HRE24" s="7"/>
      <c r="HRF24" s="47"/>
      <c r="HRG24" s="7"/>
      <c r="HRH24" s="47"/>
      <c r="HRI24" s="7"/>
      <c r="HRJ24" s="47"/>
      <c r="HRK24" s="7"/>
      <c r="HRL24" s="47"/>
      <c r="HRM24" s="7"/>
      <c r="HRN24" s="47"/>
      <c r="HRO24" s="7"/>
      <c r="HRP24" s="47"/>
      <c r="HRQ24" s="7"/>
      <c r="HRR24" s="47"/>
      <c r="HRS24" s="7"/>
      <c r="HRT24" s="47"/>
      <c r="HRU24" s="7"/>
      <c r="HRV24" s="47"/>
      <c r="HRW24" s="7"/>
      <c r="HRX24" s="47"/>
      <c r="HRY24" s="7"/>
      <c r="HRZ24" s="47"/>
      <c r="HSA24" s="7"/>
      <c r="HSB24" s="47"/>
      <c r="HSC24" s="7"/>
      <c r="HSD24" s="47"/>
      <c r="HSE24" s="7"/>
      <c r="HSF24" s="47"/>
      <c r="HSG24" s="7"/>
      <c r="HSH24" s="47"/>
      <c r="HSI24" s="7"/>
      <c r="HSJ24" s="47"/>
      <c r="HSK24" s="7"/>
      <c r="HSL24" s="47"/>
      <c r="HSM24" s="7"/>
      <c r="HSN24" s="47"/>
      <c r="HSO24" s="7"/>
      <c r="HSP24" s="47"/>
      <c r="HSQ24" s="7"/>
      <c r="HSR24" s="47"/>
      <c r="HSS24" s="7"/>
      <c r="HST24" s="47"/>
      <c r="HSU24" s="7"/>
      <c r="HSV24" s="47"/>
      <c r="HSW24" s="7"/>
      <c r="HSX24" s="47"/>
      <c r="HSY24" s="7"/>
      <c r="HSZ24" s="47"/>
      <c r="HTA24" s="7"/>
      <c r="HTB24" s="47"/>
      <c r="HTC24" s="7"/>
      <c r="HTD24" s="47"/>
      <c r="HTE24" s="7"/>
      <c r="HTF24" s="47"/>
      <c r="HTG24" s="7"/>
      <c r="HTH24" s="47"/>
      <c r="HTI24" s="7"/>
      <c r="HTJ24" s="47"/>
      <c r="HTK24" s="7"/>
      <c r="HTL24" s="47"/>
      <c r="HTM24" s="7"/>
      <c r="HTN24" s="47"/>
      <c r="HTO24" s="7"/>
      <c r="HTP24" s="47"/>
      <c r="HTQ24" s="7"/>
      <c r="HTR24" s="47"/>
      <c r="HTS24" s="7"/>
      <c r="HTT24" s="47"/>
      <c r="HTU24" s="7"/>
      <c r="HTV24" s="47"/>
      <c r="HTW24" s="7"/>
      <c r="HTX24" s="47"/>
      <c r="HTY24" s="7"/>
      <c r="HTZ24" s="47"/>
      <c r="HUA24" s="7"/>
      <c r="HUB24" s="47"/>
      <c r="HUC24" s="7"/>
      <c r="HUD24" s="47"/>
      <c r="HUE24" s="7"/>
      <c r="HUF24" s="47"/>
      <c r="HUG24" s="7"/>
      <c r="HUH24" s="47"/>
      <c r="HUI24" s="7"/>
      <c r="HUJ24" s="47"/>
      <c r="HUK24" s="7"/>
      <c r="HUL24" s="47"/>
      <c r="HUM24" s="7"/>
      <c r="HUN24" s="47"/>
      <c r="HUO24" s="7"/>
      <c r="HUP24" s="47"/>
      <c r="HUQ24" s="7"/>
      <c r="HUR24" s="47"/>
      <c r="HUS24" s="7"/>
      <c r="HUT24" s="47"/>
      <c r="HUU24" s="7"/>
      <c r="HUV24" s="47"/>
      <c r="HUW24" s="7"/>
      <c r="HUX24" s="47"/>
      <c r="HUY24" s="7"/>
      <c r="HUZ24" s="47"/>
      <c r="HVA24" s="7"/>
      <c r="HVB24" s="47"/>
      <c r="HVC24" s="7"/>
      <c r="HVD24" s="47"/>
      <c r="HVE24" s="7"/>
      <c r="HVF24" s="47"/>
      <c r="HVG24" s="7"/>
      <c r="HVH24" s="47"/>
      <c r="HVI24" s="7"/>
      <c r="HVJ24" s="47"/>
      <c r="HVK24" s="7"/>
      <c r="HVL24" s="47"/>
      <c r="HVM24" s="7"/>
      <c r="HVN24" s="47"/>
      <c r="HVO24" s="7"/>
      <c r="HVP24" s="47"/>
      <c r="HVQ24" s="7"/>
      <c r="HVR24" s="47"/>
      <c r="HVS24" s="7"/>
      <c r="HVT24" s="47"/>
      <c r="HVU24" s="7"/>
      <c r="HVV24" s="47"/>
      <c r="HVW24" s="7"/>
      <c r="HVX24" s="47"/>
      <c r="HVY24" s="7"/>
      <c r="HVZ24" s="47"/>
      <c r="HWA24" s="7"/>
      <c r="HWB24" s="47"/>
      <c r="HWC24" s="7"/>
      <c r="HWD24" s="47"/>
      <c r="HWE24" s="7"/>
      <c r="HWF24" s="47"/>
      <c r="HWG24" s="7"/>
      <c r="HWH24" s="47"/>
      <c r="HWI24" s="7"/>
      <c r="HWJ24" s="47"/>
      <c r="HWK24" s="7"/>
      <c r="HWL24" s="47"/>
      <c r="HWM24" s="7"/>
      <c r="HWN24" s="47"/>
      <c r="HWO24" s="7"/>
      <c r="HWP24" s="47"/>
      <c r="HWQ24" s="7"/>
      <c r="HWR24" s="47"/>
      <c r="HWS24" s="7"/>
      <c r="HWT24" s="47"/>
      <c r="HWU24" s="7"/>
      <c r="HWV24" s="47"/>
      <c r="HWW24" s="7"/>
      <c r="HWX24" s="47"/>
      <c r="HWY24" s="7"/>
      <c r="HWZ24" s="47"/>
      <c r="HXA24" s="7"/>
      <c r="HXB24" s="47"/>
      <c r="HXC24" s="7"/>
      <c r="HXD24" s="47"/>
      <c r="HXE24" s="7"/>
      <c r="HXF24" s="47"/>
      <c r="HXG24" s="7"/>
      <c r="HXH24" s="47"/>
      <c r="HXI24" s="7"/>
      <c r="HXJ24" s="47"/>
      <c r="HXK24" s="7"/>
      <c r="HXL24" s="47"/>
      <c r="HXM24" s="7"/>
      <c r="HXN24" s="47"/>
      <c r="HXO24" s="7"/>
      <c r="HXP24" s="47"/>
      <c r="HXQ24" s="7"/>
      <c r="HXR24" s="47"/>
      <c r="HXS24" s="7"/>
      <c r="HXT24" s="47"/>
      <c r="HXU24" s="7"/>
      <c r="HXV24" s="47"/>
      <c r="HXW24" s="7"/>
      <c r="HXX24" s="47"/>
      <c r="HXY24" s="7"/>
      <c r="HXZ24" s="47"/>
      <c r="HYA24" s="7"/>
      <c r="HYB24" s="47"/>
      <c r="HYC24" s="7"/>
      <c r="HYD24" s="47"/>
      <c r="HYE24" s="7"/>
      <c r="HYF24" s="47"/>
      <c r="HYG24" s="7"/>
      <c r="HYH24" s="47"/>
      <c r="HYI24" s="7"/>
      <c r="HYJ24" s="47"/>
      <c r="HYK24" s="7"/>
      <c r="HYL24" s="47"/>
      <c r="HYM24" s="7"/>
      <c r="HYN24" s="47"/>
      <c r="HYO24" s="7"/>
      <c r="HYP24" s="47"/>
      <c r="HYQ24" s="7"/>
      <c r="HYR24" s="47"/>
      <c r="HYS24" s="7"/>
      <c r="HYT24" s="47"/>
      <c r="HYU24" s="7"/>
      <c r="HYV24" s="47"/>
      <c r="HYW24" s="7"/>
      <c r="HYX24" s="47"/>
      <c r="HYY24" s="7"/>
      <c r="HYZ24" s="47"/>
      <c r="HZA24" s="7"/>
      <c r="HZB24" s="47"/>
      <c r="HZC24" s="7"/>
      <c r="HZD24" s="47"/>
      <c r="HZE24" s="7"/>
      <c r="HZF24" s="47"/>
      <c r="HZG24" s="7"/>
      <c r="HZH24" s="47"/>
      <c r="HZI24" s="7"/>
      <c r="HZJ24" s="47"/>
      <c r="HZK24" s="7"/>
      <c r="HZL24" s="47"/>
      <c r="HZM24" s="7"/>
      <c r="HZN24" s="47"/>
      <c r="HZO24" s="7"/>
      <c r="HZP24" s="47"/>
      <c r="HZQ24" s="7"/>
      <c r="HZR24" s="47"/>
      <c r="HZS24" s="7"/>
      <c r="HZT24" s="47"/>
      <c r="HZU24" s="7"/>
      <c r="HZV24" s="47"/>
      <c r="HZW24" s="7"/>
      <c r="HZX24" s="47"/>
      <c r="HZY24" s="7"/>
      <c r="HZZ24" s="47"/>
      <c r="IAA24" s="7"/>
      <c r="IAB24" s="47"/>
      <c r="IAC24" s="7"/>
      <c r="IAD24" s="47"/>
      <c r="IAE24" s="7"/>
      <c r="IAF24" s="47"/>
      <c r="IAG24" s="7"/>
      <c r="IAH24" s="47"/>
      <c r="IAI24" s="7"/>
      <c r="IAJ24" s="47"/>
      <c r="IAK24" s="7"/>
      <c r="IAL24" s="47"/>
      <c r="IAM24" s="7"/>
      <c r="IAN24" s="47"/>
      <c r="IAO24" s="7"/>
      <c r="IAP24" s="47"/>
      <c r="IAQ24" s="7"/>
      <c r="IAR24" s="47"/>
      <c r="IAS24" s="7"/>
      <c r="IAT24" s="47"/>
      <c r="IAU24" s="7"/>
      <c r="IAV24" s="47"/>
      <c r="IAW24" s="7"/>
      <c r="IAX24" s="47"/>
      <c r="IAY24" s="7"/>
      <c r="IAZ24" s="47"/>
      <c r="IBA24" s="7"/>
      <c r="IBB24" s="47"/>
      <c r="IBC24" s="7"/>
      <c r="IBD24" s="47"/>
      <c r="IBE24" s="7"/>
      <c r="IBF24" s="47"/>
      <c r="IBG24" s="7"/>
      <c r="IBH24" s="47"/>
      <c r="IBI24" s="7"/>
      <c r="IBJ24" s="47"/>
      <c r="IBK24" s="7"/>
      <c r="IBL24" s="47"/>
      <c r="IBM24" s="7"/>
      <c r="IBN24" s="47"/>
      <c r="IBO24" s="7"/>
      <c r="IBP24" s="47"/>
      <c r="IBQ24" s="7"/>
      <c r="IBR24" s="47"/>
      <c r="IBS24" s="7"/>
      <c r="IBT24" s="47"/>
      <c r="IBU24" s="7"/>
      <c r="IBV24" s="47"/>
      <c r="IBW24" s="7"/>
      <c r="IBX24" s="47"/>
      <c r="IBY24" s="7"/>
      <c r="IBZ24" s="47"/>
      <c r="ICA24" s="7"/>
      <c r="ICB24" s="47"/>
      <c r="ICC24" s="7"/>
      <c r="ICD24" s="47"/>
      <c r="ICE24" s="7"/>
      <c r="ICF24" s="47"/>
      <c r="ICG24" s="7"/>
      <c r="ICH24" s="47"/>
      <c r="ICI24" s="7"/>
      <c r="ICJ24" s="47"/>
      <c r="ICK24" s="7"/>
      <c r="ICL24" s="47"/>
      <c r="ICM24" s="7"/>
      <c r="ICN24" s="47"/>
      <c r="ICO24" s="7"/>
      <c r="ICP24" s="47"/>
      <c r="ICQ24" s="7"/>
      <c r="ICR24" s="47"/>
      <c r="ICS24" s="7"/>
      <c r="ICT24" s="47"/>
      <c r="ICU24" s="7"/>
      <c r="ICV24" s="47"/>
      <c r="ICW24" s="7"/>
      <c r="ICX24" s="47"/>
      <c r="ICY24" s="7"/>
      <c r="ICZ24" s="47"/>
      <c r="IDA24" s="7"/>
      <c r="IDB24" s="47"/>
      <c r="IDC24" s="7"/>
      <c r="IDD24" s="47"/>
      <c r="IDE24" s="7"/>
      <c r="IDF24" s="47"/>
      <c r="IDG24" s="7"/>
      <c r="IDH24" s="47"/>
      <c r="IDI24" s="7"/>
      <c r="IDJ24" s="47"/>
      <c r="IDK24" s="7"/>
      <c r="IDL24" s="47"/>
      <c r="IDM24" s="7"/>
      <c r="IDN24" s="47"/>
      <c r="IDO24" s="7"/>
      <c r="IDP24" s="47"/>
      <c r="IDQ24" s="7"/>
      <c r="IDR24" s="47"/>
      <c r="IDS24" s="7"/>
      <c r="IDT24" s="47"/>
      <c r="IDU24" s="7"/>
      <c r="IDV24" s="47"/>
      <c r="IDW24" s="7"/>
      <c r="IDX24" s="47"/>
      <c r="IDY24" s="7"/>
      <c r="IDZ24" s="47"/>
      <c r="IEA24" s="7"/>
      <c r="IEB24" s="47"/>
      <c r="IEC24" s="7"/>
      <c r="IED24" s="47"/>
      <c r="IEE24" s="7"/>
      <c r="IEF24" s="47"/>
      <c r="IEG24" s="7"/>
      <c r="IEH24" s="47"/>
      <c r="IEI24" s="7"/>
      <c r="IEJ24" s="47"/>
      <c r="IEK24" s="7"/>
      <c r="IEL24" s="47"/>
      <c r="IEM24" s="7"/>
      <c r="IEN24" s="47"/>
      <c r="IEO24" s="7"/>
      <c r="IEP24" s="47"/>
      <c r="IEQ24" s="7"/>
      <c r="IER24" s="47"/>
      <c r="IES24" s="7"/>
      <c r="IET24" s="47"/>
      <c r="IEU24" s="7"/>
      <c r="IEV24" s="47"/>
      <c r="IEW24" s="7"/>
      <c r="IEX24" s="47"/>
      <c r="IEY24" s="7"/>
      <c r="IEZ24" s="47"/>
      <c r="IFA24" s="7"/>
      <c r="IFB24" s="47"/>
      <c r="IFC24" s="7"/>
      <c r="IFD24" s="47"/>
      <c r="IFE24" s="7"/>
      <c r="IFF24" s="47"/>
      <c r="IFG24" s="7"/>
      <c r="IFH24" s="47"/>
      <c r="IFI24" s="7"/>
      <c r="IFJ24" s="47"/>
      <c r="IFK24" s="7"/>
      <c r="IFL24" s="47"/>
      <c r="IFM24" s="7"/>
      <c r="IFN24" s="47"/>
      <c r="IFO24" s="7"/>
      <c r="IFP24" s="47"/>
      <c r="IFQ24" s="7"/>
      <c r="IFR24" s="47"/>
      <c r="IFS24" s="7"/>
      <c r="IFT24" s="47"/>
      <c r="IFU24" s="7"/>
      <c r="IFV24" s="47"/>
      <c r="IFW24" s="7"/>
      <c r="IFX24" s="47"/>
      <c r="IFY24" s="7"/>
      <c r="IFZ24" s="47"/>
      <c r="IGA24" s="7"/>
      <c r="IGB24" s="47"/>
      <c r="IGC24" s="7"/>
      <c r="IGD24" s="47"/>
      <c r="IGE24" s="7"/>
      <c r="IGF24" s="47"/>
      <c r="IGG24" s="7"/>
      <c r="IGH24" s="47"/>
      <c r="IGI24" s="7"/>
      <c r="IGJ24" s="47"/>
      <c r="IGK24" s="7"/>
      <c r="IGL24" s="47"/>
      <c r="IGM24" s="7"/>
      <c r="IGN24" s="47"/>
      <c r="IGO24" s="7"/>
      <c r="IGP24" s="47"/>
      <c r="IGQ24" s="7"/>
      <c r="IGR24" s="47"/>
      <c r="IGS24" s="7"/>
      <c r="IGT24" s="47"/>
      <c r="IGU24" s="7"/>
      <c r="IGV24" s="47"/>
      <c r="IGW24" s="7"/>
      <c r="IGX24" s="47"/>
      <c r="IGY24" s="7"/>
      <c r="IGZ24" s="47"/>
      <c r="IHA24" s="7"/>
      <c r="IHB24" s="47"/>
      <c r="IHC24" s="7"/>
      <c r="IHD24" s="47"/>
      <c r="IHE24" s="7"/>
      <c r="IHF24" s="47"/>
      <c r="IHG24" s="7"/>
      <c r="IHH24" s="47"/>
      <c r="IHI24" s="7"/>
      <c r="IHJ24" s="47"/>
      <c r="IHK24" s="7"/>
      <c r="IHL24" s="47"/>
      <c r="IHM24" s="7"/>
      <c r="IHN24" s="47"/>
      <c r="IHO24" s="7"/>
      <c r="IHP24" s="47"/>
      <c r="IHQ24" s="7"/>
      <c r="IHR24" s="47"/>
      <c r="IHS24" s="7"/>
      <c r="IHT24" s="47"/>
      <c r="IHU24" s="7"/>
      <c r="IHV24" s="47"/>
      <c r="IHW24" s="7"/>
      <c r="IHX24" s="47"/>
      <c r="IHY24" s="7"/>
      <c r="IHZ24" s="47"/>
      <c r="IIA24" s="7"/>
      <c r="IIB24" s="47"/>
      <c r="IIC24" s="7"/>
      <c r="IID24" s="47"/>
      <c r="IIE24" s="7"/>
      <c r="IIF24" s="47"/>
      <c r="IIG24" s="7"/>
      <c r="IIH24" s="47"/>
      <c r="III24" s="7"/>
      <c r="IIJ24" s="47"/>
      <c r="IIK24" s="7"/>
      <c r="IIL24" s="47"/>
      <c r="IIM24" s="7"/>
      <c r="IIN24" s="47"/>
      <c r="IIO24" s="7"/>
      <c r="IIP24" s="47"/>
      <c r="IIQ24" s="7"/>
      <c r="IIR24" s="47"/>
      <c r="IIS24" s="7"/>
      <c r="IIT24" s="47"/>
      <c r="IIU24" s="7"/>
      <c r="IIV24" s="47"/>
      <c r="IIW24" s="7"/>
      <c r="IIX24" s="47"/>
      <c r="IIY24" s="7"/>
      <c r="IIZ24" s="47"/>
      <c r="IJA24" s="7"/>
      <c r="IJB24" s="47"/>
      <c r="IJC24" s="7"/>
      <c r="IJD24" s="47"/>
      <c r="IJE24" s="7"/>
      <c r="IJF24" s="47"/>
      <c r="IJG24" s="7"/>
      <c r="IJH24" s="47"/>
      <c r="IJI24" s="7"/>
      <c r="IJJ24" s="47"/>
      <c r="IJK24" s="7"/>
      <c r="IJL24" s="47"/>
      <c r="IJM24" s="7"/>
      <c r="IJN24" s="47"/>
      <c r="IJO24" s="7"/>
      <c r="IJP24" s="47"/>
      <c r="IJQ24" s="7"/>
      <c r="IJR24" s="47"/>
      <c r="IJS24" s="7"/>
      <c r="IJT24" s="47"/>
      <c r="IJU24" s="7"/>
      <c r="IJV24" s="47"/>
      <c r="IJW24" s="7"/>
      <c r="IJX24" s="47"/>
      <c r="IJY24" s="7"/>
      <c r="IJZ24" s="47"/>
      <c r="IKA24" s="7"/>
      <c r="IKB24" s="47"/>
      <c r="IKC24" s="7"/>
      <c r="IKD24" s="47"/>
      <c r="IKE24" s="7"/>
      <c r="IKF24" s="47"/>
      <c r="IKG24" s="7"/>
      <c r="IKH24" s="47"/>
      <c r="IKI24" s="7"/>
      <c r="IKJ24" s="47"/>
      <c r="IKK24" s="7"/>
      <c r="IKL24" s="47"/>
      <c r="IKM24" s="7"/>
      <c r="IKN24" s="47"/>
      <c r="IKO24" s="7"/>
      <c r="IKP24" s="47"/>
      <c r="IKQ24" s="7"/>
      <c r="IKR24" s="47"/>
      <c r="IKS24" s="7"/>
      <c r="IKT24" s="47"/>
      <c r="IKU24" s="7"/>
      <c r="IKV24" s="47"/>
      <c r="IKW24" s="7"/>
      <c r="IKX24" s="47"/>
      <c r="IKY24" s="7"/>
      <c r="IKZ24" s="47"/>
      <c r="ILA24" s="7"/>
      <c r="ILB24" s="47"/>
      <c r="ILC24" s="7"/>
      <c r="ILD24" s="47"/>
      <c r="ILE24" s="7"/>
      <c r="ILF24" s="47"/>
      <c r="ILG24" s="7"/>
      <c r="ILH24" s="47"/>
      <c r="ILI24" s="7"/>
      <c r="ILJ24" s="47"/>
      <c r="ILK24" s="7"/>
      <c r="ILL24" s="47"/>
      <c r="ILM24" s="7"/>
      <c r="ILN24" s="47"/>
      <c r="ILO24" s="7"/>
      <c r="ILP24" s="47"/>
      <c r="ILQ24" s="7"/>
      <c r="ILR24" s="47"/>
      <c r="ILS24" s="7"/>
      <c r="ILT24" s="47"/>
      <c r="ILU24" s="7"/>
      <c r="ILV24" s="47"/>
      <c r="ILW24" s="7"/>
      <c r="ILX24" s="47"/>
      <c r="ILY24" s="7"/>
      <c r="ILZ24" s="47"/>
      <c r="IMA24" s="7"/>
      <c r="IMB24" s="47"/>
      <c r="IMC24" s="7"/>
      <c r="IMD24" s="47"/>
      <c r="IME24" s="7"/>
      <c r="IMF24" s="47"/>
      <c r="IMG24" s="7"/>
      <c r="IMH24" s="47"/>
      <c r="IMI24" s="7"/>
      <c r="IMJ24" s="47"/>
      <c r="IMK24" s="7"/>
      <c r="IML24" s="47"/>
      <c r="IMM24" s="7"/>
      <c r="IMN24" s="47"/>
      <c r="IMO24" s="7"/>
      <c r="IMP24" s="47"/>
      <c r="IMQ24" s="7"/>
      <c r="IMR24" s="47"/>
      <c r="IMS24" s="7"/>
      <c r="IMT24" s="47"/>
      <c r="IMU24" s="7"/>
      <c r="IMV24" s="47"/>
      <c r="IMW24" s="7"/>
      <c r="IMX24" s="47"/>
      <c r="IMY24" s="7"/>
      <c r="IMZ24" s="47"/>
      <c r="INA24" s="7"/>
      <c r="INB24" s="47"/>
      <c r="INC24" s="7"/>
      <c r="IND24" s="47"/>
      <c r="INE24" s="7"/>
      <c r="INF24" s="47"/>
      <c r="ING24" s="7"/>
      <c r="INH24" s="47"/>
      <c r="INI24" s="7"/>
      <c r="INJ24" s="47"/>
      <c r="INK24" s="7"/>
      <c r="INL24" s="47"/>
      <c r="INM24" s="7"/>
      <c r="INN24" s="47"/>
      <c r="INO24" s="7"/>
      <c r="INP24" s="47"/>
      <c r="INQ24" s="7"/>
      <c r="INR24" s="47"/>
      <c r="INS24" s="7"/>
      <c r="INT24" s="47"/>
      <c r="INU24" s="7"/>
      <c r="INV24" s="47"/>
      <c r="INW24" s="7"/>
      <c r="INX24" s="47"/>
      <c r="INY24" s="7"/>
      <c r="INZ24" s="47"/>
      <c r="IOA24" s="7"/>
      <c r="IOB24" s="47"/>
      <c r="IOC24" s="7"/>
      <c r="IOD24" s="47"/>
      <c r="IOE24" s="7"/>
      <c r="IOF24" s="47"/>
      <c r="IOG24" s="7"/>
      <c r="IOH24" s="47"/>
      <c r="IOI24" s="7"/>
      <c r="IOJ24" s="47"/>
      <c r="IOK24" s="7"/>
      <c r="IOL24" s="47"/>
      <c r="IOM24" s="7"/>
      <c r="ION24" s="47"/>
      <c r="IOO24" s="7"/>
      <c r="IOP24" s="47"/>
      <c r="IOQ24" s="7"/>
      <c r="IOR24" s="47"/>
      <c r="IOS24" s="7"/>
      <c r="IOT24" s="47"/>
      <c r="IOU24" s="7"/>
      <c r="IOV24" s="47"/>
      <c r="IOW24" s="7"/>
      <c r="IOX24" s="47"/>
      <c r="IOY24" s="7"/>
      <c r="IOZ24" s="47"/>
      <c r="IPA24" s="7"/>
      <c r="IPB24" s="47"/>
      <c r="IPC24" s="7"/>
      <c r="IPD24" s="47"/>
      <c r="IPE24" s="7"/>
      <c r="IPF24" s="47"/>
      <c r="IPG24" s="7"/>
      <c r="IPH24" s="47"/>
      <c r="IPI24" s="7"/>
      <c r="IPJ24" s="47"/>
      <c r="IPK24" s="7"/>
      <c r="IPL24" s="47"/>
      <c r="IPM24" s="7"/>
      <c r="IPN24" s="47"/>
      <c r="IPO24" s="7"/>
      <c r="IPP24" s="47"/>
      <c r="IPQ24" s="7"/>
      <c r="IPR24" s="47"/>
      <c r="IPS24" s="7"/>
      <c r="IPT24" s="47"/>
      <c r="IPU24" s="7"/>
      <c r="IPV24" s="47"/>
      <c r="IPW24" s="7"/>
      <c r="IPX24" s="47"/>
      <c r="IPY24" s="7"/>
      <c r="IPZ24" s="47"/>
      <c r="IQA24" s="7"/>
      <c r="IQB24" s="47"/>
      <c r="IQC24" s="7"/>
      <c r="IQD24" s="47"/>
      <c r="IQE24" s="7"/>
      <c r="IQF24" s="47"/>
      <c r="IQG24" s="7"/>
      <c r="IQH24" s="47"/>
      <c r="IQI24" s="7"/>
      <c r="IQJ24" s="47"/>
      <c r="IQK24" s="7"/>
      <c r="IQL24" s="47"/>
      <c r="IQM24" s="7"/>
      <c r="IQN24" s="47"/>
      <c r="IQO24" s="7"/>
      <c r="IQP24" s="47"/>
      <c r="IQQ24" s="7"/>
      <c r="IQR24" s="47"/>
      <c r="IQS24" s="7"/>
      <c r="IQT24" s="47"/>
      <c r="IQU24" s="7"/>
      <c r="IQV24" s="47"/>
      <c r="IQW24" s="7"/>
      <c r="IQX24" s="47"/>
      <c r="IQY24" s="7"/>
      <c r="IQZ24" s="47"/>
      <c r="IRA24" s="7"/>
      <c r="IRB24" s="47"/>
      <c r="IRC24" s="7"/>
      <c r="IRD24" s="47"/>
      <c r="IRE24" s="7"/>
      <c r="IRF24" s="47"/>
      <c r="IRG24" s="7"/>
      <c r="IRH24" s="47"/>
      <c r="IRI24" s="7"/>
      <c r="IRJ24" s="47"/>
      <c r="IRK24" s="7"/>
      <c r="IRL24" s="47"/>
      <c r="IRM24" s="7"/>
      <c r="IRN24" s="47"/>
      <c r="IRO24" s="7"/>
      <c r="IRP24" s="47"/>
      <c r="IRQ24" s="7"/>
      <c r="IRR24" s="47"/>
      <c r="IRS24" s="7"/>
      <c r="IRT24" s="47"/>
      <c r="IRU24" s="7"/>
      <c r="IRV24" s="47"/>
      <c r="IRW24" s="7"/>
      <c r="IRX24" s="47"/>
      <c r="IRY24" s="7"/>
      <c r="IRZ24" s="47"/>
      <c r="ISA24" s="7"/>
      <c r="ISB24" s="47"/>
      <c r="ISC24" s="7"/>
      <c r="ISD24" s="47"/>
      <c r="ISE24" s="7"/>
      <c r="ISF24" s="47"/>
      <c r="ISG24" s="7"/>
      <c r="ISH24" s="47"/>
      <c r="ISI24" s="7"/>
      <c r="ISJ24" s="47"/>
      <c r="ISK24" s="7"/>
      <c r="ISL24" s="47"/>
      <c r="ISM24" s="7"/>
      <c r="ISN24" s="47"/>
      <c r="ISO24" s="7"/>
      <c r="ISP24" s="47"/>
      <c r="ISQ24" s="7"/>
      <c r="ISR24" s="47"/>
      <c r="ISS24" s="7"/>
      <c r="IST24" s="47"/>
      <c r="ISU24" s="7"/>
      <c r="ISV24" s="47"/>
      <c r="ISW24" s="7"/>
      <c r="ISX24" s="47"/>
      <c r="ISY24" s="7"/>
      <c r="ISZ24" s="47"/>
      <c r="ITA24" s="7"/>
      <c r="ITB24" s="47"/>
      <c r="ITC24" s="7"/>
      <c r="ITD24" s="47"/>
      <c r="ITE24" s="7"/>
      <c r="ITF24" s="47"/>
      <c r="ITG24" s="7"/>
      <c r="ITH24" s="47"/>
      <c r="ITI24" s="7"/>
      <c r="ITJ24" s="47"/>
      <c r="ITK24" s="7"/>
      <c r="ITL24" s="47"/>
      <c r="ITM24" s="7"/>
      <c r="ITN24" s="47"/>
      <c r="ITO24" s="7"/>
      <c r="ITP24" s="47"/>
      <c r="ITQ24" s="7"/>
      <c r="ITR24" s="47"/>
      <c r="ITS24" s="7"/>
      <c r="ITT24" s="47"/>
      <c r="ITU24" s="7"/>
      <c r="ITV24" s="47"/>
      <c r="ITW24" s="7"/>
      <c r="ITX24" s="47"/>
      <c r="ITY24" s="7"/>
      <c r="ITZ24" s="47"/>
      <c r="IUA24" s="7"/>
      <c r="IUB24" s="47"/>
      <c r="IUC24" s="7"/>
      <c r="IUD24" s="47"/>
      <c r="IUE24" s="7"/>
      <c r="IUF24" s="47"/>
      <c r="IUG24" s="7"/>
      <c r="IUH24" s="47"/>
      <c r="IUI24" s="7"/>
      <c r="IUJ24" s="47"/>
      <c r="IUK24" s="7"/>
      <c r="IUL24" s="47"/>
      <c r="IUM24" s="7"/>
      <c r="IUN24" s="47"/>
      <c r="IUO24" s="7"/>
      <c r="IUP24" s="47"/>
      <c r="IUQ24" s="7"/>
      <c r="IUR24" s="47"/>
      <c r="IUS24" s="7"/>
      <c r="IUT24" s="47"/>
      <c r="IUU24" s="7"/>
      <c r="IUV24" s="47"/>
      <c r="IUW24" s="7"/>
      <c r="IUX24" s="47"/>
      <c r="IUY24" s="7"/>
      <c r="IUZ24" s="47"/>
      <c r="IVA24" s="7"/>
      <c r="IVB24" s="47"/>
      <c r="IVC24" s="7"/>
      <c r="IVD24" s="47"/>
      <c r="IVE24" s="7"/>
      <c r="IVF24" s="47"/>
      <c r="IVG24" s="7"/>
      <c r="IVH24" s="47"/>
      <c r="IVI24" s="7"/>
      <c r="IVJ24" s="47"/>
      <c r="IVK24" s="7"/>
      <c r="IVL24" s="47"/>
      <c r="IVM24" s="7"/>
      <c r="IVN24" s="47"/>
      <c r="IVO24" s="7"/>
      <c r="IVP24" s="47"/>
      <c r="IVQ24" s="7"/>
      <c r="IVR24" s="47"/>
      <c r="IVS24" s="7"/>
      <c r="IVT24" s="47"/>
      <c r="IVU24" s="7"/>
      <c r="IVV24" s="47"/>
      <c r="IVW24" s="7"/>
      <c r="IVX24" s="47"/>
      <c r="IVY24" s="7"/>
      <c r="IVZ24" s="47"/>
      <c r="IWA24" s="7"/>
      <c r="IWB24" s="47"/>
      <c r="IWC24" s="7"/>
      <c r="IWD24" s="47"/>
      <c r="IWE24" s="7"/>
      <c r="IWF24" s="47"/>
      <c r="IWG24" s="7"/>
      <c r="IWH24" s="47"/>
      <c r="IWI24" s="7"/>
      <c r="IWJ24" s="47"/>
      <c r="IWK24" s="7"/>
      <c r="IWL24" s="47"/>
      <c r="IWM24" s="7"/>
      <c r="IWN24" s="47"/>
      <c r="IWO24" s="7"/>
      <c r="IWP24" s="47"/>
      <c r="IWQ24" s="7"/>
      <c r="IWR24" s="47"/>
      <c r="IWS24" s="7"/>
      <c r="IWT24" s="47"/>
      <c r="IWU24" s="7"/>
      <c r="IWV24" s="47"/>
      <c r="IWW24" s="7"/>
      <c r="IWX24" s="47"/>
      <c r="IWY24" s="7"/>
      <c r="IWZ24" s="47"/>
      <c r="IXA24" s="7"/>
      <c r="IXB24" s="47"/>
      <c r="IXC24" s="7"/>
      <c r="IXD24" s="47"/>
      <c r="IXE24" s="7"/>
      <c r="IXF24" s="47"/>
      <c r="IXG24" s="7"/>
      <c r="IXH24" s="47"/>
      <c r="IXI24" s="7"/>
      <c r="IXJ24" s="47"/>
      <c r="IXK24" s="7"/>
      <c r="IXL24" s="47"/>
      <c r="IXM24" s="7"/>
      <c r="IXN24" s="47"/>
      <c r="IXO24" s="7"/>
      <c r="IXP24" s="47"/>
      <c r="IXQ24" s="7"/>
      <c r="IXR24" s="47"/>
      <c r="IXS24" s="7"/>
      <c r="IXT24" s="47"/>
      <c r="IXU24" s="7"/>
      <c r="IXV24" s="47"/>
      <c r="IXW24" s="7"/>
      <c r="IXX24" s="47"/>
      <c r="IXY24" s="7"/>
      <c r="IXZ24" s="47"/>
      <c r="IYA24" s="7"/>
      <c r="IYB24" s="47"/>
      <c r="IYC24" s="7"/>
      <c r="IYD24" s="47"/>
      <c r="IYE24" s="7"/>
      <c r="IYF24" s="47"/>
      <c r="IYG24" s="7"/>
      <c r="IYH24" s="47"/>
      <c r="IYI24" s="7"/>
      <c r="IYJ24" s="47"/>
      <c r="IYK24" s="7"/>
      <c r="IYL24" s="47"/>
      <c r="IYM24" s="7"/>
      <c r="IYN24" s="47"/>
      <c r="IYO24" s="7"/>
      <c r="IYP24" s="47"/>
      <c r="IYQ24" s="7"/>
      <c r="IYR24" s="47"/>
      <c r="IYS24" s="7"/>
      <c r="IYT24" s="47"/>
      <c r="IYU24" s="7"/>
      <c r="IYV24" s="47"/>
      <c r="IYW24" s="7"/>
      <c r="IYX24" s="47"/>
      <c r="IYY24" s="7"/>
      <c r="IYZ24" s="47"/>
      <c r="IZA24" s="7"/>
      <c r="IZB24" s="47"/>
      <c r="IZC24" s="7"/>
      <c r="IZD24" s="47"/>
      <c r="IZE24" s="7"/>
      <c r="IZF24" s="47"/>
      <c r="IZG24" s="7"/>
      <c r="IZH24" s="47"/>
      <c r="IZI24" s="7"/>
      <c r="IZJ24" s="47"/>
      <c r="IZK24" s="7"/>
      <c r="IZL24" s="47"/>
      <c r="IZM24" s="7"/>
      <c r="IZN24" s="47"/>
      <c r="IZO24" s="7"/>
      <c r="IZP24" s="47"/>
      <c r="IZQ24" s="7"/>
      <c r="IZR24" s="47"/>
      <c r="IZS24" s="7"/>
      <c r="IZT24" s="47"/>
      <c r="IZU24" s="7"/>
      <c r="IZV24" s="47"/>
      <c r="IZW24" s="7"/>
      <c r="IZX24" s="47"/>
      <c r="IZY24" s="7"/>
      <c r="IZZ24" s="47"/>
      <c r="JAA24" s="7"/>
      <c r="JAB24" s="47"/>
      <c r="JAC24" s="7"/>
      <c r="JAD24" s="47"/>
      <c r="JAE24" s="7"/>
      <c r="JAF24" s="47"/>
      <c r="JAG24" s="7"/>
      <c r="JAH24" s="47"/>
      <c r="JAI24" s="7"/>
      <c r="JAJ24" s="47"/>
      <c r="JAK24" s="7"/>
      <c r="JAL24" s="47"/>
      <c r="JAM24" s="7"/>
      <c r="JAN24" s="47"/>
      <c r="JAO24" s="7"/>
      <c r="JAP24" s="47"/>
      <c r="JAQ24" s="7"/>
      <c r="JAR24" s="47"/>
      <c r="JAS24" s="7"/>
      <c r="JAT24" s="47"/>
      <c r="JAU24" s="7"/>
      <c r="JAV24" s="47"/>
      <c r="JAW24" s="7"/>
      <c r="JAX24" s="47"/>
      <c r="JAY24" s="7"/>
      <c r="JAZ24" s="47"/>
      <c r="JBA24" s="7"/>
      <c r="JBB24" s="47"/>
      <c r="JBC24" s="7"/>
      <c r="JBD24" s="47"/>
      <c r="JBE24" s="7"/>
      <c r="JBF24" s="47"/>
      <c r="JBG24" s="7"/>
      <c r="JBH24" s="47"/>
      <c r="JBI24" s="7"/>
      <c r="JBJ24" s="47"/>
      <c r="JBK24" s="7"/>
      <c r="JBL24" s="47"/>
      <c r="JBM24" s="7"/>
      <c r="JBN24" s="47"/>
      <c r="JBO24" s="7"/>
      <c r="JBP24" s="47"/>
      <c r="JBQ24" s="7"/>
      <c r="JBR24" s="47"/>
      <c r="JBS24" s="7"/>
      <c r="JBT24" s="47"/>
      <c r="JBU24" s="7"/>
      <c r="JBV24" s="47"/>
      <c r="JBW24" s="7"/>
      <c r="JBX24" s="47"/>
      <c r="JBY24" s="7"/>
      <c r="JBZ24" s="47"/>
      <c r="JCA24" s="7"/>
      <c r="JCB24" s="47"/>
      <c r="JCC24" s="7"/>
      <c r="JCD24" s="47"/>
      <c r="JCE24" s="7"/>
      <c r="JCF24" s="47"/>
      <c r="JCG24" s="7"/>
      <c r="JCH24" s="47"/>
      <c r="JCI24" s="7"/>
      <c r="JCJ24" s="47"/>
      <c r="JCK24" s="7"/>
      <c r="JCL24" s="47"/>
      <c r="JCM24" s="7"/>
      <c r="JCN24" s="47"/>
      <c r="JCO24" s="7"/>
      <c r="JCP24" s="47"/>
      <c r="JCQ24" s="7"/>
      <c r="JCR24" s="47"/>
      <c r="JCS24" s="7"/>
      <c r="JCT24" s="47"/>
      <c r="JCU24" s="7"/>
      <c r="JCV24" s="47"/>
      <c r="JCW24" s="7"/>
      <c r="JCX24" s="47"/>
      <c r="JCY24" s="7"/>
      <c r="JCZ24" s="47"/>
      <c r="JDA24" s="7"/>
      <c r="JDB24" s="47"/>
      <c r="JDC24" s="7"/>
      <c r="JDD24" s="47"/>
      <c r="JDE24" s="7"/>
      <c r="JDF24" s="47"/>
      <c r="JDG24" s="7"/>
      <c r="JDH24" s="47"/>
      <c r="JDI24" s="7"/>
      <c r="JDJ24" s="47"/>
      <c r="JDK24" s="7"/>
      <c r="JDL24" s="47"/>
      <c r="JDM24" s="7"/>
      <c r="JDN24" s="47"/>
      <c r="JDO24" s="7"/>
      <c r="JDP24" s="47"/>
      <c r="JDQ24" s="7"/>
      <c r="JDR24" s="47"/>
      <c r="JDS24" s="7"/>
      <c r="JDT24" s="47"/>
      <c r="JDU24" s="7"/>
      <c r="JDV24" s="47"/>
      <c r="JDW24" s="7"/>
      <c r="JDX24" s="47"/>
      <c r="JDY24" s="7"/>
      <c r="JDZ24" s="47"/>
      <c r="JEA24" s="7"/>
      <c r="JEB24" s="47"/>
      <c r="JEC24" s="7"/>
      <c r="JED24" s="47"/>
      <c r="JEE24" s="7"/>
      <c r="JEF24" s="47"/>
      <c r="JEG24" s="7"/>
      <c r="JEH24" s="47"/>
      <c r="JEI24" s="7"/>
      <c r="JEJ24" s="47"/>
      <c r="JEK24" s="7"/>
      <c r="JEL24" s="47"/>
      <c r="JEM24" s="7"/>
      <c r="JEN24" s="47"/>
      <c r="JEO24" s="7"/>
      <c r="JEP24" s="47"/>
      <c r="JEQ24" s="7"/>
      <c r="JER24" s="47"/>
      <c r="JES24" s="7"/>
      <c r="JET24" s="47"/>
      <c r="JEU24" s="7"/>
      <c r="JEV24" s="47"/>
      <c r="JEW24" s="7"/>
      <c r="JEX24" s="47"/>
      <c r="JEY24" s="7"/>
      <c r="JEZ24" s="47"/>
      <c r="JFA24" s="7"/>
      <c r="JFB24" s="47"/>
      <c r="JFC24" s="7"/>
      <c r="JFD24" s="47"/>
      <c r="JFE24" s="7"/>
      <c r="JFF24" s="47"/>
      <c r="JFG24" s="7"/>
      <c r="JFH24" s="47"/>
      <c r="JFI24" s="7"/>
      <c r="JFJ24" s="47"/>
      <c r="JFK24" s="7"/>
      <c r="JFL24" s="47"/>
      <c r="JFM24" s="7"/>
      <c r="JFN24" s="47"/>
      <c r="JFO24" s="7"/>
      <c r="JFP24" s="47"/>
      <c r="JFQ24" s="7"/>
      <c r="JFR24" s="47"/>
      <c r="JFS24" s="7"/>
      <c r="JFT24" s="47"/>
      <c r="JFU24" s="7"/>
      <c r="JFV24" s="47"/>
      <c r="JFW24" s="7"/>
      <c r="JFX24" s="47"/>
      <c r="JFY24" s="7"/>
      <c r="JFZ24" s="47"/>
      <c r="JGA24" s="7"/>
      <c r="JGB24" s="47"/>
      <c r="JGC24" s="7"/>
      <c r="JGD24" s="47"/>
      <c r="JGE24" s="7"/>
      <c r="JGF24" s="47"/>
      <c r="JGG24" s="7"/>
      <c r="JGH24" s="47"/>
      <c r="JGI24" s="7"/>
      <c r="JGJ24" s="47"/>
      <c r="JGK24" s="7"/>
      <c r="JGL24" s="47"/>
      <c r="JGM24" s="7"/>
      <c r="JGN24" s="47"/>
      <c r="JGO24" s="7"/>
      <c r="JGP24" s="47"/>
      <c r="JGQ24" s="7"/>
      <c r="JGR24" s="47"/>
      <c r="JGS24" s="7"/>
      <c r="JGT24" s="47"/>
      <c r="JGU24" s="7"/>
      <c r="JGV24" s="47"/>
      <c r="JGW24" s="7"/>
      <c r="JGX24" s="47"/>
      <c r="JGY24" s="7"/>
      <c r="JGZ24" s="47"/>
      <c r="JHA24" s="7"/>
      <c r="JHB24" s="47"/>
      <c r="JHC24" s="7"/>
      <c r="JHD24" s="47"/>
      <c r="JHE24" s="7"/>
      <c r="JHF24" s="47"/>
      <c r="JHG24" s="7"/>
      <c r="JHH24" s="47"/>
      <c r="JHI24" s="7"/>
      <c r="JHJ24" s="47"/>
      <c r="JHK24" s="7"/>
      <c r="JHL24" s="47"/>
      <c r="JHM24" s="7"/>
      <c r="JHN24" s="47"/>
      <c r="JHO24" s="7"/>
      <c r="JHP24" s="47"/>
      <c r="JHQ24" s="7"/>
      <c r="JHR24" s="47"/>
      <c r="JHS24" s="7"/>
      <c r="JHT24" s="47"/>
      <c r="JHU24" s="7"/>
      <c r="JHV24" s="47"/>
      <c r="JHW24" s="7"/>
      <c r="JHX24" s="47"/>
      <c r="JHY24" s="7"/>
      <c r="JHZ24" s="47"/>
      <c r="JIA24" s="7"/>
      <c r="JIB24" s="47"/>
      <c r="JIC24" s="7"/>
      <c r="JID24" s="47"/>
      <c r="JIE24" s="7"/>
      <c r="JIF24" s="47"/>
      <c r="JIG24" s="7"/>
      <c r="JIH24" s="47"/>
      <c r="JII24" s="7"/>
      <c r="JIJ24" s="47"/>
      <c r="JIK24" s="7"/>
      <c r="JIL24" s="47"/>
      <c r="JIM24" s="7"/>
      <c r="JIN24" s="47"/>
      <c r="JIO24" s="7"/>
      <c r="JIP24" s="47"/>
      <c r="JIQ24" s="7"/>
      <c r="JIR24" s="47"/>
      <c r="JIS24" s="7"/>
      <c r="JIT24" s="47"/>
      <c r="JIU24" s="7"/>
      <c r="JIV24" s="47"/>
      <c r="JIW24" s="7"/>
      <c r="JIX24" s="47"/>
      <c r="JIY24" s="7"/>
      <c r="JIZ24" s="47"/>
      <c r="JJA24" s="7"/>
      <c r="JJB24" s="47"/>
      <c r="JJC24" s="7"/>
      <c r="JJD24" s="47"/>
      <c r="JJE24" s="7"/>
      <c r="JJF24" s="47"/>
      <c r="JJG24" s="7"/>
      <c r="JJH24" s="47"/>
      <c r="JJI24" s="7"/>
      <c r="JJJ24" s="47"/>
      <c r="JJK24" s="7"/>
      <c r="JJL24" s="47"/>
      <c r="JJM24" s="7"/>
      <c r="JJN24" s="47"/>
      <c r="JJO24" s="7"/>
      <c r="JJP24" s="47"/>
      <c r="JJQ24" s="7"/>
      <c r="JJR24" s="47"/>
      <c r="JJS24" s="7"/>
      <c r="JJT24" s="47"/>
      <c r="JJU24" s="7"/>
      <c r="JJV24" s="47"/>
      <c r="JJW24" s="7"/>
      <c r="JJX24" s="47"/>
      <c r="JJY24" s="7"/>
      <c r="JJZ24" s="47"/>
      <c r="JKA24" s="7"/>
      <c r="JKB24" s="47"/>
      <c r="JKC24" s="7"/>
      <c r="JKD24" s="47"/>
      <c r="JKE24" s="7"/>
      <c r="JKF24" s="47"/>
      <c r="JKG24" s="7"/>
      <c r="JKH24" s="47"/>
      <c r="JKI24" s="7"/>
      <c r="JKJ24" s="47"/>
      <c r="JKK24" s="7"/>
      <c r="JKL24" s="47"/>
      <c r="JKM24" s="7"/>
      <c r="JKN24" s="47"/>
      <c r="JKO24" s="7"/>
      <c r="JKP24" s="47"/>
      <c r="JKQ24" s="7"/>
      <c r="JKR24" s="47"/>
      <c r="JKS24" s="7"/>
      <c r="JKT24" s="47"/>
      <c r="JKU24" s="7"/>
      <c r="JKV24" s="47"/>
      <c r="JKW24" s="7"/>
      <c r="JKX24" s="47"/>
      <c r="JKY24" s="7"/>
      <c r="JKZ24" s="47"/>
      <c r="JLA24" s="7"/>
      <c r="JLB24" s="47"/>
      <c r="JLC24" s="7"/>
      <c r="JLD24" s="47"/>
      <c r="JLE24" s="7"/>
      <c r="JLF24" s="47"/>
      <c r="JLG24" s="7"/>
      <c r="JLH24" s="47"/>
      <c r="JLI24" s="7"/>
      <c r="JLJ24" s="47"/>
      <c r="JLK24" s="7"/>
      <c r="JLL24" s="47"/>
      <c r="JLM24" s="7"/>
      <c r="JLN24" s="47"/>
      <c r="JLO24" s="7"/>
      <c r="JLP24" s="47"/>
      <c r="JLQ24" s="7"/>
      <c r="JLR24" s="47"/>
      <c r="JLS24" s="7"/>
      <c r="JLT24" s="47"/>
      <c r="JLU24" s="7"/>
      <c r="JLV24" s="47"/>
      <c r="JLW24" s="7"/>
      <c r="JLX24" s="47"/>
      <c r="JLY24" s="7"/>
      <c r="JLZ24" s="47"/>
      <c r="JMA24" s="7"/>
      <c r="JMB24" s="47"/>
      <c r="JMC24" s="7"/>
      <c r="JMD24" s="47"/>
      <c r="JME24" s="7"/>
      <c r="JMF24" s="47"/>
      <c r="JMG24" s="7"/>
      <c r="JMH24" s="47"/>
      <c r="JMI24" s="7"/>
      <c r="JMJ24" s="47"/>
      <c r="JMK24" s="7"/>
      <c r="JML24" s="47"/>
      <c r="JMM24" s="7"/>
      <c r="JMN24" s="47"/>
      <c r="JMO24" s="7"/>
      <c r="JMP24" s="47"/>
      <c r="JMQ24" s="7"/>
      <c r="JMR24" s="47"/>
      <c r="JMS24" s="7"/>
      <c r="JMT24" s="47"/>
      <c r="JMU24" s="7"/>
      <c r="JMV24" s="47"/>
      <c r="JMW24" s="7"/>
      <c r="JMX24" s="47"/>
      <c r="JMY24" s="7"/>
      <c r="JMZ24" s="47"/>
      <c r="JNA24" s="7"/>
      <c r="JNB24" s="47"/>
      <c r="JNC24" s="7"/>
      <c r="JND24" s="47"/>
      <c r="JNE24" s="7"/>
      <c r="JNF24" s="47"/>
      <c r="JNG24" s="7"/>
      <c r="JNH24" s="47"/>
      <c r="JNI24" s="7"/>
      <c r="JNJ24" s="47"/>
      <c r="JNK24" s="7"/>
      <c r="JNL24" s="47"/>
      <c r="JNM24" s="7"/>
      <c r="JNN24" s="47"/>
      <c r="JNO24" s="7"/>
      <c r="JNP24" s="47"/>
      <c r="JNQ24" s="7"/>
      <c r="JNR24" s="47"/>
      <c r="JNS24" s="7"/>
      <c r="JNT24" s="47"/>
      <c r="JNU24" s="7"/>
      <c r="JNV24" s="47"/>
      <c r="JNW24" s="7"/>
      <c r="JNX24" s="47"/>
      <c r="JNY24" s="7"/>
      <c r="JNZ24" s="47"/>
      <c r="JOA24" s="7"/>
      <c r="JOB24" s="47"/>
      <c r="JOC24" s="7"/>
      <c r="JOD24" s="47"/>
      <c r="JOE24" s="7"/>
      <c r="JOF24" s="47"/>
      <c r="JOG24" s="7"/>
      <c r="JOH24" s="47"/>
      <c r="JOI24" s="7"/>
      <c r="JOJ24" s="47"/>
      <c r="JOK24" s="7"/>
      <c r="JOL24" s="47"/>
      <c r="JOM24" s="7"/>
      <c r="JON24" s="47"/>
      <c r="JOO24" s="7"/>
      <c r="JOP24" s="47"/>
      <c r="JOQ24" s="7"/>
      <c r="JOR24" s="47"/>
      <c r="JOS24" s="7"/>
      <c r="JOT24" s="47"/>
      <c r="JOU24" s="7"/>
      <c r="JOV24" s="47"/>
      <c r="JOW24" s="7"/>
      <c r="JOX24" s="47"/>
      <c r="JOY24" s="7"/>
      <c r="JOZ24" s="47"/>
      <c r="JPA24" s="7"/>
      <c r="JPB24" s="47"/>
      <c r="JPC24" s="7"/>
      <c r="JPD24" s="47"/>
      <c r="JPE24" s="7"/>
      <c r="JPF24" s="47"/>
      <c r="JPG24" s="7"/>
      <c r="JPH24" s="47"/>
      <c r="JPI24" s="7"/>
      <c r="JPJ24" s="47"/>
      <c r="JPK24" s="7"/>
      <c r="JPL24" s="47"/>
      <c r="JPM24" s="7"/>
      <c r="JPN24" s="47"/>
      <c r="JPO24" s="7"/>
      <c r="JPP24" s="47"/>
      <c r="JPQ24" s="7"/>
      <c r="JPR24" s="47"/>
      <c r="JPS24" s="7"/>
      <c r="JPT24" s="47"/>
      <c r="JPU24" s="7"/>
      <c r="JPV24" s="47"/>
      <c r="JPW24" s="7"/>
      <c r="JPX24" s="47"/>
      <c r="JPY24" s="7"/>
      <c r="JPZ24" s="47"/>
      <c r="JQA24" s="7"/>
      <c r="JQB24" s="47"/>
      <c r="JQC24" s="7"/>
      <c r="JQD24" s="47"/>
      <c r="JQE24" s="7"/>
      <c r="JQF24" s="47"/>
      <c r="JQG24" s="7"/>
      <c r="JQH24" s="47"/>
      <c r="JQI24" s="7"/>
      <c r="JQJ24" s="47"/>
      <c r="JQK24" s="7"/>
      <c r="JQL24" s="47"/>
      <c r="JQM24" s="7"/>
      <c r="JQN24" s="47"/>
      <c r="JQO24" s="7"/>
      <c r="JQP24" s="47"/>
      <c r="JQQ24" s="7"/>
      <c r="JQR24" s="47"/>
      <c r="JQS24" s="7"/>
      <c r="JQT24" s="47"/>
      <c r="JQU24" s="7"/>
      <c r="JQV24" s="47"/>
      <c r="JQW24" s="7"/>
      <c r="JQX24" s="47"/>
      <c r="JQY24" s="7"/>
      <c r="JQZ24" s="47"/>
      <c r="JRA24" s="7"/>
      <c r="JRB24" s="47"/>
      <c r="JRC24" s="7"/>
      <c r="JRD24" s="47"/>
      <c r="JRE24" s="7"/>
      <c r="JRF24" s="47"/>
      <c r="JRG24" s="7"/>
      <c r="JRH24" s="47"/>
      <c r="JRI24" s="7"/>
      <c r="JRJ24" s="47"/>
      <c r="JRK24" s="7"/>
      <c r="JRL24" s="47"/>
      <c r="JRM24" s="7"/>
      <c r="JRN24" s="47"/>
      <c r="JRO24" s="7"/>
      <c r="JRP24" s="47"/>
      <c r="JRQ24" s="7"/>
      <c r="JRR24" s="47"/>
      <c r="JRS24" s="7"/>
      <c r="JRT24" s="47"/>
      <c r="JRU24" s="7"/>
      <c r="JRV24" s="47"/>
      <c r="JRW24" s="7"/>
      <c r="JRX24" s="47"/>
      <c r="JRY24" s="7"/>
      <c r="JRZ24" s="47"/>
      <c r="JSA24" s="7"/>
      <c r="JSB24" s="47"/>
      <c r="JSC24" s="7"/>
      <c r="JSD24" s="47"/>
      <c r="JSE24" s="7"/>
      <c r="JSF24" s="47"/>
      <c r="JSG24" s="7"/>
      <c r="JSH24" s="47"/>
      <c r="JSI24" s="7"/>
      <c r="JSJ24" s="47"/>
      <c r="JSK24" s="7"/>
      <c r="JSL24" s="47"/>
      <c r="JSM24" s="7"/>
      <c r="JSN24" s="47"/>
      <c r="JSO24" s="7"/>
      <c r="JSP24" s="47"/>
      <c r="JSQ24" s="7"/>
      <c r="JSR24" s="47"/>
      <c r="JSS24" s="7"/>
      <c r="JST24" s="47"/>
      <c r="JSU24" s="7"/>
      <c r="JSV24" s="47"/>
      <c r="JSW24" s="7"/>
      <c r="JSX24" s="47"/>
      <c r="JSY24" s="7"/>
      <c r="JSZ24" s="47"/>
      <c r="JTA24" s="7"/>
      <c r="JTB24" s="47"/>
      <c r="JTC24" s="7"/>
      <c r="JTD24" s="47"/>
      <c r="JTE24" s="7"/>
      <c r="JTF24" s="47"/>
      <c r="JTG24" s="7"/>
      <c r="JTH24" s="47"/>
      <c r="JTI24" s="7"/>
      <c r="JTJ24" s="47"/>
      <c r="JTK24" s="7"/>
      <c r="JTL24" s="47"/>
      <c r="JTM24" s="7"/>
      <c r="JTN24" s="47"/>
      <c r="JTO24" s="7"/>
      <c r="JTP24" s="47"/>
      <c r="JTQ24" s="7"/>
      <c r="JTR24" s="47"/>
      <c r="JTS24" s="7"/>
      <c r="JTT24" s="47"/>
      <c r="JTU24" s="7"/>
      <c r="JTV24" s="47"/>
      <c r="JTW24" s="7"/>
      <c r="JTX24" s="47"/>
      <c r="JTY24" s="7"/>
      <c r="JTZ24" s="47"/>
      <c r="JUA24" s="7"/>
      <c r="JUB24" s="47"/>
      <c r="JUC24" s="7"/>
      <c r="JUD24" s="47"/>
      <c r="JUE24" s="7"/>
      <c r="JUF24" s="47"/>
      <c r="JUG24" s="7"/>
      <c r="JUH24" s="47"/>
      <c r="JUI24" s="7"/>
      <c r="JUJ24" s="47"/>
      <c r="JUK24" s="7"/>
      <c r="JUL24" s="47"/>
      <c r="JUM24" s="7"/>
      <c r="JUN24" s="47"/>
      <c r="JUO24" s="7"/>
      <c r="JUP24" s="47"/>
      <c r="JUQ24" s="7"/>
      <c r="JUR24" s="47"/>
      <c r="JUS24" s="7"/>
      <c r="JUT24" s="47"/>
      <c r="JUU24" s="7"/>
      <c r="JUV24" s="47"/>
      <c r="JUW24" s="7"/>
      <c r="JUX24" s="47"/>
      <c r="JUY24" s="7"/>
      <c r="JUZ24" s="47"/>
      <c r="JVA24" s="7"/>
      <c r="JVB24" s="47"/>
      <c r="JVC24" s="7"/>
      <c r="JVD24" s="47"/>
      <c r="JVE24" s="7"/>
      <c r="JVF24" s="47"/>
      <c r="JVG24" s="7"/>
      <c r="JVH24" s="47"/>
      <c r="JVI24" s="7"/>
      <c r="JVJ24" s="47"/>
      <c r="JVK24" s="7"/>
      <c r="JVL24" s="47"/>
      <c r="JVM24" s="7"/>
      <c r="JVN24" s="47"/>
      <c r="JVO24" s="7"/>
      <c r="JVP24" s="47"/>
      <c r="JVQ24" s="7"/>
      <c r="JVR24" s="47"/>
      <c r="JVS24" s="7"/>
      <c r="JVT24" s="47"/>
      <c r="JVU24" s="7"/>
      <c r="JVV24" s="47"/>
      <c r="JVW24" s="7"/>
      <c r="JVX24" s="47"/>
      <c r="JVY24" s="7"/>
      <c r="JVZ24" s="47"/>
      <c r="JWA24" s="7"/>
      <c r="JWB24" s="47"/>
      <c r="JWC24" s="7"/>
      <c r="JWD24" s="47"/>
      <c r="JWE24" s="7"/>
      <c r="JWF24" s="47"/>
      <c r="JWG24" s="7"/>
      <c r="JWH24" s="47"/>
      <c r="JWI24" s="7"/>
      <c r="JWJ24" s="47"/>
      <c r="JWK24" s="7"/>
      <c r="JWL24" s="47"/>
      <c r="JWM24" s="7"/>
      <c r="JWN24" s="47"/>
      <c r="JWO24" s="7"/>
      <c r="JWP24" s="47"/>
      <c r="JWQ24" s="7"/>
      <c r="JWR24" s="47"/>
      <c r="JWS24" s="7"/>
      <c r="JWT24" s="47"/>
      <c r="JWU24" s="7"/>
      <c r="JWV24" s="47"/>
      <c r="JWW24" s="7"/>
      <c r="JWX24" s="47"/>
      <c r="JWY24" s="7"/>
      <c r="JWZ24" s="47"/>
      <c r="JXA24" s="7"/>
      <c r="JXB24" s="47"/>
      <c r="JXC24" s="7"/>
      <c r="JXD24" s="47"/>
      <c r="JXE24" s="7"/>
      <c r="JXF24" s="47"/>
      <c r="JXG24" s="7"/>
      <c r="JXH24" s="47"/>
      <c r="JXI24" s="7"/>
      <c r="JXJ24" s="47"/>
      <c r="JXK24" s="7"/>
      <c r="JXL24" s="47"/>
      <c r="JXM24" s="7"/>
      <c r="JXN24" s="47"/>
      <c r="JXO24" s="7"/>
      <c r="JXP24" s="47"/>
      <c r="JXQ24" s="7"/>
      <c r="JXR24" s="47"/>
      <c r="JXS24" s="7"/>
      <c r="JXT24" s="47"/>
      <c r="JXU24" s="7"/>
      <c r="JXV24" s="47"/>
      <c r="JXW24" s="7"/>
      <c r="JXX24" s="47"/>
      <c r="JXY24" s="7"/>
      <c r="JXZ24" s="47"/>
      <c r="JYA24" s="7"/>
      <c r="JYB24" s="47"/>
      <c r="JYC24" s="7"/>
      <c r="JYD24" s="47"/>
      <c r="JYE24" s="7"/>
      <c r="JYF24" s="47"/>
      <c r="JYG24" s="7"/>
      <c r="JYH24" s="47"/>
      <c r="JYI24" s="7"/>
      <c r="JYJ24" s="47"/>
      <c r="JYK24" s="7"/>
      <c r="JYL24" s="47"/>
      <c r="JYM24" s="7"/>
      <c r="JYN24" s="47"/>
      <c r="JYO24" s="7"/>
      <c r="JYP24" s="47"/>
      <c r="JYQ24" s="7"/>
      <c r="JYR24" s="47"/>
      <c r="JYS24" s="7"/>
      <c r="JYT24" s="47"/>
      <c r="JYU24" s="7"/>
      <c r="JYV24" s="47"/>
      <c r="JYW24" s="7"/>
      <c r="JYX24" s="47"/>
      <c r="JYY24" s="7"/>
      <c r="JYZ24" s="47"/>
      <c r="JZA24" s="7"/>
      <c r="JZB24" s="47"/>
      <c r="JZC24" s="7"/>
      <c r="JZD24" s="47"/>
      <c r="JZE24" s="7"/>
      <c r="JZF24" s="47"/>
      <c r="JZG24" s="7"/>
      <c r="JZH24" s="47"/>
      <c r="JZI24" s="7"/>
      <c r="JZJ24" s="47"/>
      <c r="JZK24" s="7"/>
      <c r="JZL24" s="47"/>
      <c r="JZM24" s="7"/>
      <c r="JZN24" s="47"/>
      <c r="JZO24" s="7"/>
      <c r="JZP24" s="47"/>
      <c r="JZQ24" s="7"/>
      <c r="JZR24" s="47"/>
      <c r="JZS24" s="7"/>
      <c r="JZT24" s="47"/>
      <c r="JZU24" s="7"/>
      <c r="JZV24" s="47"/>
      <c r="JZW24" s="7"/>
      <c r="JZX24" s="47"/>
      <c r="JZY24" s="7"/>
      <c r="JZZ24" s="47"/>
      <c r="KAA24" s="7"/>
      <c r="KAB24" s="47"/>
      <c r="KAC24" s="7"/>
      <c r="KAD24" s="47"/>
      <c r="KAE24" s="7"/>
      <c r="KAF24" s="47"/>
      <c r="KAG24" s="7"/>
      <c r="KAH24" s="47"/>
      <c r="KAI24" s="7"/>
      <c r="KAJ24" s="47"/>
      <c r="KAK24" s="7"/>
      <c r="KAL24" s="47"/>
      <c r="KAM24" s="7"/>
      <c r="KAN24" s="47"/>
      <c r="KAO24" s="7"/>
      <c r="KAP24" s="47"/>
      <c r="KAQ24" s="7"/>
      <c r="KAR24" s="47"/>
      <c r="KAS24" s="7"/>
      <c r="KAT24" s="47"/>
      <c r="KAU24" s="7"/>
      <c r="KAV24" s="47"/>
      <c r="KAW24" s="7"/>
      <c r="KAX24" s="47"/>
      <c r="KAY24" s="7"/>
      <c r="KAZ24" s="47"/>
      <c r="KBA24" s="7"/>
      <c r="KBB24" s="47"/>
      <c r="KBC24" s="7"/>
      <c r="KBD24" s="47"/>
      <c r="KBE24" s="7"/>
      <c r="KBF24" s="47"/>
      <c r="KBG24" s="7"/>
      <c r="KBH24" s="47"/>
      <c r="KBI24" s="7"/>
      <c r="KBJ24" s="47"/>
      <c r="KBK24" s="7"/>
      <c r="KBL24" s="47"/>
      <c r="KBM24" s="7"/>
      <c r="KBN24" s="47"/>
      <c r="KBO24" s="7"/>
      <c r="KBP24" s="47"/>
      <c r="KBQ24" s="7"/>
      <c r="KBR24" s="47"/>
      <c r="KBS24" s="7"/>
      <c r="KBT24" s="47"/>
      <c r="KBU24" s="7"/>
      <c r="KBV24" s="47"/>
      <c r="KBW24" s="7"/>
      <c r="KBX24" s="47"/>
      <c r="KBY24" s="7"/>
      <c r="KBZ24" s="47"/>
      <c r="KCA24" s="7"/>
      <c r="KCB24" s="47"/>
      <c r="KCC24" s="7"/>
      <c r="KCD24" s="47"/>
      <c r="KCE24" s="7"/>
      <c r="KCF24" s="47"/>
      <c r="KCG24" s="7"/>
      <c r="KCH24" s="47"/>
      <c r="KCI24" s="7"/>
      <c r="KCJ24" s="47"/>
      <c r="KCK24" s="7"/>
      <c r="KCL24" s="47"/>
      <c r="KCM24" s="7"/>
      <c r="KCN24" s="47"/>
      <c r="KCO24" s="7"/>
      <c r="KCP24" s="47"/>
      <c r="KCQ24" s="7"/>
      <c r="KCR24" s="47"/>
      <c r="KCS24" s="7"/>
      <c r="KCT24" s="47"/>
      <c r="KCU24" s="7"/>
      <c r="KCV24" s="47"/>
      <c r="KCW24" s="7"/>
      <c r="KCX24" s="47"/>
      <c r="KCY24" s="7"/>
      <c r="KCZ24" s="47"/>
      <c r="KDA24" s="7"/>
      <c r="KDB24" s="47"/>
      <c r="KDC24" s="7"/>
      <c r="KDD24" s="47"/>
      <c r="KDE24" s="7"/>
      <c r="KDF24" s="47"/>
      <c r="KDG24" s="7"/>
      <c r="KDH24" s="47"/>
      <c r="KDI24" s="7"/>
      <c r="KDJ24" s="47"/>
      <c r="KDK24" s="7"/>
      <c r="KDL24" s="47"/>
      <c r="KDM24" s="7"/>
      <c r="KDN24" s="47"/>
      <c r="KDO24" s="7"/>
      <c r="KDP24" s="47"/>
      <c r="KDQ24" s="7"/>
      <c r="KDR24" s="47"/>
      <c r="KDS24" s="7"/>
      <c r="KDT24" s="47"/>
      <c r="KDU24" s="7"/>
      <c r="KDV24" s="47"/>
      <c r="KDW24" s="7"/>
      <c r="KDX24" s="47"/>
      <c r="KDY24" s="7"/>
      <c r="KDZ24" s="47"/>
      <c r="KEA24" s="7"/>
      <c r="KEB24" s="47"/>
      <c r="KEC24" s="7"/>
      <c r="KED24" s="47"/>
      <c r="KEE24" s="7"/>
      <c r="KEF24" s="47"/>
      <c r="KEG24" s="7"/>
      <c r="KEH24" s="47"/>
      <c r="KEI24" s="7"/>
      <c r="KEJ24" s="47"/>
      <c r="KEK24" s="7"/>
      <c r="KEL24" s="47"/>
      <c r="KEM24" s="7"/>
      <c r="KEN24" s="47"/>
      <c r="KEO24" s="7"/>
      <c r="KEP24" s="47"/>
      <c r="KEQ24" s="7"/>
      <c r="KER24" s="47"/>
      <c r="KES24" s="7"/>
      <c r="KET24" s="47"/>
      <c r="KEU24" s="7"/>
      <c r="KEV24" s="47"/>
      <c r="KEW24" s="7"/>
      <c r="KEX24" s="47"/>
      <c r="KEY24" s="7"/>
      <c r="KEZ24" s="47"/>
      <c r="KFA24" s="7"/>
      <c r="KFB24" s="47"/>
      <c r="KFC24" s="7"/>
      <c r="KFD24" s="47"/>
      <c r="KFE24" s="7"/>
      <c r="KFF24" s="47"/>
      <c r="KFG24" s="7"/>
      <c r="KFH24" s="47"/>
      <c r="KFI24" s="7"/>
      <c r="KFJ24" s="47"/>
      <c r="KFK24" s="7"/>
      <c r="KFL24" s="47"/>
      <c r="KFM24" s="7"/>
      <c r="KFN24" s="47"/>
      <c r="KFO24" s="7"/>
      <c r="KFP24" s="47"/>
      <c r="KFQ24" s="7"/>
      <c r="KFR24" s="47"/>
      <c r="KFS24" s="7"/>
      <c r="KFT24" s="47"/>
      <c r="KFU24" s="7"/>
      <c r="KFV24" s="47"/>
      <c r="KFW24" s="7"/>
      <c r="KFX24" s="47"/>
      <c r="KFY24" s="7"/>
      <c r="KFZ24" s="47"/>
      <c r="KGA24" s="7"/>
      <c r="KGB24" s="47"/>
      <c r="KGC24" s="7"/>
      <c r="KGD24" s="47"/>
      <c r="KGE24" s="7"/>
      <c r="KGF24" s="47"/>
      <c r="KGG24" s="7"/>
      <c r="KGH24" s="47"/>
      <c r="KGI24" s="7"/>
      <c r="KGJ24" s="47"/>
      <c r="KGK24" s="7"/>
      <c r="KGL24" s="47"/>
      <c r="KGM24" s="7"/>
      <c r="KGN24" s="47"/>
      <c r="KGO24" s="7"/>
      <c r="KGP24" s="47"/>
      <c r="KGQ24" s="7"/>
      <c r="KGR24" s="47"/>
      <c r="KGS24" s="7"/>
      <c r="KGT24" s="47"/>
      <c r="KGU24" s="7"/>
      <c r="KGV24" s="47"/>
      <c r="KGW24" s="7"/>
      <c r="KGX24" s="47"/>
      <c r="KGY24" s="7"/>
      <c r="KGZ24" s="47"/>
      <c r="KHA24" s="7"/>
      <c r="KHB24" s="47"/>
      <c r="KHC24" s="7"/>
      <c r="KHD24" s="47"/>
      <c r="KHE24" s="7"/>
      <c r="KHF24" s="47"/>
      <c r="KHG24" s="7"/>
      <c r="KHH24" s="47"/>
      <c r="KHI24" s="7"/>
      <c r="KHJ24" s="47"/>
      <c r="KHK24" s="7"/>
      <c r="KHL24" s="47"/>
      <c r="KHM24" s="7"/>
      <c r="KHN24" s="47"/>
      <c r="KHO24" s="7"/>
      <c r="KHP24" s="47"/>
      <c r="KHQ24" s="7"/>
      <c r="KHR24" s="47"/>
      <c r="KHS24" s="7"/>
      <c r="KHT24" s="47"/>
      <c r="KHU24" s="7"/>
      <c r="KHV24" s="47"/>
      <c r="KHW24" s="7"/>
      <c r="KHX24" s="47"/>
      <c r="KHY24" s="7"/>
      <c r="KHZ24" s="47"/>
      <c r="KIA24" s="7"/>
      <c r="KIB24" s="47"/>
      <c r="KIC24" s="7"/>
      <c r="KID24" s="47"/>
      <c r="KIE24" s="7"/>
      <c r="KIF24" s="47"/>
      <c r="KIG24" s="7"/>
      <c r="KIH24" s="47"/>
      <c r="KII24" s="7"/>
      <c r="KIJ24" s="47"/>
      <c r="KIK24" s="7"/>
      <c r="KIL24" s="47"/>
      <c r="KIM24" s="7"/>
      <c r="KIN24" s="47"/>
      <c r="KIO24" s="7"/>
      <c r="KIP24" s="47"/>
      <c r="KIQ24" s="7"/>
      <c r="KIR24" s="47"/>
      <c r="KIS24" s="7"/>
      <c r="KIT24" s="47"/>
      <c r="KIU24" s="7"/>
      <c r="KIV24" s="47"/>
      <c r="KIW24" s="7"/>
      <c r="KIX24" s="47"/>
      <c r="KIY24" s="7"/>
      <c r="KIZ24" s="47"/>
      <c r="KJA24" s="7"/>
      <c r="KJB24" s="47"/>
      <c r="KJC24" s="7"/>
      <c r="KJD24" s="47"/>
      <c r="KJE24" s="7"/>
      <c r="KJF24" s="47"/>
      <c r="KJG24" s="7"/>
      <c r="KJH24" s="47"/>
      <c r="KJI24" s="7"/>
      <c r="KJJ24" s="47"/>
      <c r="KJK24" s="7"/>
      <c r="KJL24" s="47"/>
      <c r="KJM24" s="7"/>
      <c r="KJN24" s="47"/>
      <c r="KJO24" s="7"/>
      <c r="KJP24" s="47"/>
      <c r="KJQ24" s="7"/>
      <c r="KJR24" s="47"/>
      <c r="KJS24" s="7"/>
      <c r="KJT24" s="47"/>
      <c r="KJU24" s="7"/>
      <c r="KJV24" s="47"/>
      <c r="KJW24" s="7"/>
      <c r="KJX24" s="47"/>
      <c r="KJY24" s="7"/>
      <c r="KJZ24" s="47"/>
      <c r="KKA24" s="7"/>
      <c r="KKB24" s="47"/>
      <c r="KKC24" s="7"/>
      <c r="KKD24" s="47"/>
      <c r="KKE24" s="7"/>
      <c r="KKF24" s="47"/>
      <c r="KKG24" s="7"/>
      <c r="KKH24" s="47"/>
      <c r="KKI24" s="7"/>
      <c r="KKJ24" s="47"/>
      <c r="KKK24" s="7"/>
      <c r="KKL24" s="47"/>
      <c r="KKM24" s="7"/>
      <c r="KKN24" s="47"/>
      <c r="KKO24" s="7"/>
      <c r="KKP24" s="47"/>
      <c r="KKQ24" s="7"/>
      <c r="KKR24" s="47"/>
      <c r="KKS24" s="7"/>
      <c r="KKT24" s="47"/>
      <c r="KKU24" s="7"/>
      <c r="KKV24" s="47"/>
      <c r="KKW24" s="7"/>
      <c r="KKX24" s="47"/>
      <c r="KKY24" s="7"/>
      <c r="KKZ24" s="47"/>
      <c r="KLA24" s="7"/>
      <c r="KLB24" s="47"/>
      <c r="KLC24" s="7"/>
      <c r="KLD24" s="47"/>
      <c r="KLE24" s="7"/>
      <c r="KLF24" s="47"/>
      <c r="KLG24" s="7"/>
      <c r="KLH24" s="47"/>
      <c r="KLI24" s="7"/>
      <c r="KLJ24" s="47"/>
      <c r="KLK24" s="7"/>
      <c r="KLL24" s="47"/>
      <c r="KLM24" s="7"/>
      <c r="KLN24" s="47"/>
      <c r="KLO24" s="7"/>
      <c r="KLP24" s="47"/>
      <c r="KLQ24" s="7"/>
      <c r="KLR24" s="47"/>
      <c r="KLS24" s="7"/>
      <c r="KLT24" s="47"/>
      <c r="KLU24" s="7"/>
      <c r="KLV24" s="47"/>
      <c r="KLW24" s="7"/>
      <c r="KLX24" s="47"/>
      <c r="KLY24" s="7"/>
      <c r="KLZ24" s="47"/>
      <c r="KMA24" s="7"/>
      <c r="KMB24" s="47"/>
      <c r="KMC24" s="7"/>
      <c r="KMD24" s="47"/>
      <c r="KME24" s="7"/>
      <c r="KMF24" s="47"/>
      <c r="KMG24" s="7"/>
      <c r="KMH24" s="47"/>
      <c r="KMI24" s="7"/>
      <c r="KMJ24" s="47"/>
      <c r="KMK24" s="7"/>
      <c r="KML24" s="47"/>
      <c r="KMM24" s="7"/>
      <c r="KMN24" s="47"/>
      <c r="KMO24" s="7"/>
      <c r="KMP24" s="47"/>
      <c r="KMQ24" s="7"/>
      <c r="KMR24" s="47"/>
      <c r="KMS24" s="7"/>
      <c r="KMT24" s="47"/>
      <c r="KMU24" s="7"/>
      <c r="KMV24" s="47"/>
      <c r="KMW24" s="7"/>
      <c r="KMX24" s="47"/>
      <c r="KMY24" s="7"/>
      <c r="KMZ24" s="47"/>
      <c r="KNA24" s="7"/>
      <c r="KNB24" s="47"/>
      <c r="KNC24" s="7"/>
      <c r="KND24" s="47"/>
      <c r="KNE24" s="7"/>
      <c r="KNF24" s="47"/>
      <c r="KNG24" s="7"/>
      <c r="KNH24" s="47"/>
      <c r="KNI24" s="7"/>
      <c r="KNJ24" s="47"/>
      <c r="KNK24" s="7"/>
      <c r="KNL24" s="47"/>
      <c r="KNM24" s="7"/>
      <c r="KNN24" s="47"/>
      <c r="KNO24" s="7"/>
      <c r="KNP24" s="47"/>
      <c r="KNQ24" s="7"/>
      <c r="KNR24" s="47"/>
      <c r="KNS24" s="7"/>
      <c r="KNT24" s="47"/>
      <c r="KNU24" s="7"/>
      <c r="KNV24" s="47"/>
      <c r="KNW24" s="7"/>
      <c r="KNX24" s="47"/>
      <c r="KNY24" s="7"/>
      <c r="KNZ24" s="47"/>
      <c r="KOA24" s="7"/>
      <c r="KOB24" s="47"/>
      <c r="KOC24" s="7"/>
      <c r="KOD24" s="47"/>
      <c r="KOE24" s="7"/>
      <c r="KOF24" s="47"/>
      <c r="KOG24" s="7"/>
      <c r="KOH24" s="47"/>
      <c r="KOI24" s="7"/>
      <c r="KOJ24" s="47"/>
      <c r="KOK24" s="7"/>
      <c r="KOL24" s="47"/>
      <c r="KOM24" s="7"/>
      <c r="KON24" s="47"/>
      <c r="KOO24" s="7"/>
      <c r="KOP24" s="47"/>
      <c r="KOQ24" s="7"/>
      <c r="KOR24" s="47"/>
      <c r="KOS24" s="7"/>
      <c r="KOT24" s="47"/>
      <c r="KOU24" s="7"/>
      <c r="KOV24" s="47"/>
      <c r="KOW24" s="7"/>
      <c r="KOX24" s="47"/>
      <c r="KOY24" s="7"/>
      <c r="KOZ24" s="47"/>
      <c r="KPA24" s="7"/>
      <c r="KPB24" s="47"/>
      <c r="KPC24" s="7"/>
      <c r="KPD24" s="47"/>
      <c r="KPE24" s="7"/>
      <c r="KPF24" s="47"/>
      <c r="KPG24" s="7"/>
      <c r="KPH24" s="47"/>
      <c r="KPI24" s="7"/>
      <c r="KPJ24" s="47"/>
      <c r="KPK24" s="7"/>
      <c r="KPL24" s="47"/>
      <c r="KPM24" s="7"/>
      <c r="KPN24" s="47"/>
      <c r="KPO24" s="7"/>
      <c r="KPP24" s="47"/>
      <c r="KPQ24" s="7"/>
      <c r="KPR24" s="47"/>
      <c r="KPS24" s="7"/>
      <c r="KPT24" s="47"/>
      <c r="KPU24" s="7"/>
      <c r="KPV24" s="47"/>
      <c r="KPW24" s="7"/>
      <c r="KPX24" s="47"/>
      <c r="KPY24" s="7"/>
      <c r="KPZ24" s="47"/>
      <c r="KQA24" s="7"/>
      <c r="KQB24" s="47"/>
      <c r="KQC24" s="7"/>
      <c r="KQD24" s="47"/>
      <c r="KQE24" s="7"/>
      <c r="KQF24" s="47"/>
      <c r="KQG24" s="7"/>
      <c r="KQH24" s="47"/>
      <c r="KQI24" s="7"/>
      <c r="KQJ24" s="47"/>
      <c r="KQK24" s="7"/>
      <c r="KQL24" s="47"/>
      <c r="KQM24" s="7"/>
      <c r="KQN24" s="47"/>
      <c r="KQO24" s="7"/>
      <c r="KQP24" s="47"/>
      <c r="KQQ24" s="7"/>
      <c r="KQR24" s="47"/>
      <c r="KQS24" s="7"/>
      <c r="KQT24" s="47"/>
      <c r="KQU24" s="7"/>
      <c r="KQV24" s="47"/>
      <c r="KQW24" s="7"/>
      <c r="KQX24" s="47"/>
      <c r="KQY24" s="7"/>
      <c r="KQZ24" s="47"/>
      <c r="KRA24" s="7"/>
      <c r="KRB24" s="47"/>
      <c r="KRC24" s="7"/>
      <c r="KRD24" s="47"/>
      <c r="KRE24" s="7"/>
      <c r="KRF24" s="47"/>
      <c r="KRG24" s="7"/>
      <c r="KRH24" s="47"/>
      <c r="KRI24" s="7"/>
      <c r="KRJ24" s="47"/>
      <c r="KRK24" s="7"/>
      <c r="KRL24" s="47"/>
      <c r="KRM24" s="7"/>
      <c r="KRN24" s="47"/>
      <c r="KRO24" s="7"/>
      <c r="KRP24" s="47"/>
      <c r="KRQ24" s="7"/>
      <c r="KRR24" s="47"/>
      <c r="KRS24" s="7"/>
      <c r="KRT24" s="47"/>
      <c r="KRU24" s="7"/>
      <c r="KRV24" s="47"/>
      <c r="KRW24" s="7"/>
      <c r="KRX24" s="47"/>
      <c r="KRY24" s="7"/>
      <c r="KRZ24" s="47"/>
      <c r="KSA24" s="7"/>
      <c r="KSB24" s="47"/>
      <c r="KSC24" s="7"/>
      <c r="KSD24" s="47"/>
      <c r="KSE24" s="7"/>
      <c r="KSF24" s="47"/>
      <c r="KSG24" s="7"/>
      <c r="KSH24" s="47"/>
      <c r="KSI24" s="7"/>
      <c r="KSJ24" s="47"/>
      <c r="KSK24" s="7"/>
      <c r="KSL24" s="47"/>
      <c r="KSM24" s="7"/>
      <c r="KSN24" s="47"/>
      <c r="KSO24" s="7"/>
      <c r="KSP24" s="47"/>
      <c r="KSQ24" s="7"/>
      <c r="KSR24" s="47"/>
      <c r="KSS24" s="7"/>
      <c r="KST24" s="47"/>
      <c r="KSU24" s="7"/>
      <c r="KSV24" s="47"/>
      <c r="KSW24" s="7"/>
      <c r="KSX24" s="47"/>
      <c r="KSY24" s="7"/>
      <c r="KSZ24" s="47"/>
      <c r="KTA24" s="7"/>
      <c r="KTB24" s="47"/>
      <c r="KTC24" s="7"/>
      <c r="KTD24" s="47"/>
      <c r="KTE24" s="7"/>
      <c r="KTF24" s="47"/>
      <c r="KTG24" s="7"/>
      <c r="KTH24" s="47"/>
      <c r="KTI24" s="7"/>
      <c r="KTJ24" s="47"/>
      <c r="KTK24" s="7"/>
      <c r="KTL24" s="47"/>
      <c r="KTM24" s="7"/>
      <c r="KTN24" s="47"/>
      <c r="KTO24" s="7"/>
      <c r="KTP24" s="47"/>
      <c r="KTQ24" s="7"/>
      <c r="KTR24" s="47"/>
      <c r="KTS24" s="7"/>
      <c r="KTT24" s="47"/>
      <c r="KTU24" s="7"/>
      <c r="KTV24" s="47"/>
      <c r="KTW24" s="7"/>
      <c r="KTX24" s="47"/>
      <c r="KTY24" s="7"/>
      <c r="KTZ24" s="47"/>
      <c r="KUA24" s="7"/>
      <c r="KUB24" s="47"/>
      <c r="KUC24" s="7"/>
      <c r="KUD24" s="47"/>
      <c r="KUE24" s="7"/>
      <c r="KUF24" s="47"/>
      <c r="KUG24" s="7"/>
      <c r="KUH24" s="47"/>
      <c r="KUI24" s="7"/>
      <c r="KUJ24" s="47"/>
      <c r="KUK24" s="7"/>
      <c r="KUL24" s="47"/>
      <c r="KUM24" s="7"/>
      <c r="KUN24" s="47"/>
      <c r="KUO24" s="7"/>
      <c r="KUP24" s="47"/>
      <c r="KUQ24" s="7"/>
      <c r="KUR24" s="47"/>
      <c r="KUS24" s="7"/>
      <c r="KUT24" s="47"/>
      <c r="KUU24" s="7"/>
      <c r="KUV24" s="47"/>
      <c r="KUW24" s="7"/>
      <c r="KUX24" s="47"/>
      <c r="KUY24" s="7"/>
      <c r="KUZ24" s="47"/>
      <c r="KVA24" s="7"/>
      <c r="KVB24" s="47"/>
      <c r="KVC24" s="7"/>
      <c r="KVD24" s="47"/>
      <c r="KVE24" s="7"/>
      <c r="KVF24" s="47"/>
      <c r="KVG24" s="7"/>
      <c r="KVH24" s="47"/>
      <c r="KVI24" s="7"/>
      <c r="KVJ24" s="47"/>
      <c r="KVK24" s="7"/>
      <c r="KVL24" s="47"/>
      <c r="KVM24" s="7"/>
      <c r="KVN24" s="47"/>
      <c r="KVO24" s="7"/>
      <c r="KVP24" s="47"/>
      <c r="KVQ24" s="7"/>
      <c r="KVR24" s="47"/>
      <c r="KVS24" s="7"/>
      <c r="KVT24" s="47"/>
      <c r="KVU24" s="7"/>
      <c r="KVV24" s="47"/>
      <c r="KVW24" s="7"/>
      <c r="KVX24" s="47"/>
      <c r="KVY24" s="7"/>
      <c r="KVZ24" s="47"/>
      <c r="KWA24" s="7"/>
      <c r="KWB24" s="47"/>
      <c r="KWC24" s="7"/>
      <c r="KWD24" s="47"/>
      <c r="KWE24" s="7"/>
      <c r="KWF24" s="47"/>
      <c r="KWG24" s="7"/>
      <c r="KWH24" s="47"/>
      <c r="KWI24" s="7"/>
      <c r="KWJ24" s="47"/>
      <c r="KWK24" s="7"/>
      <c r="KWL24" s="47"/>
      <c r="KWM24" s="7"/>
      <c r="KWN24" s="47"/>
      <c r="KWO24" s="7"/>
      <c r="KWP24" s="47"/>
      <c r="KWQ24" s="7"/>
      <c r="KWR24" s="47"/>
      <c r="KWS24" s="7"/>
      <c r="KWT24" s="47"/>
      <c r="KWU24" s="7"/>
      <c r="KWV24" s="47"/>
      <c r="KWW24" s="7"/>
      <c r="KWX24" s="47"/>
      <c r="KWY24" s="7"/>
      <c r="KWZ24" s="47"/>
      <c r="KXA24" s="7"/>
      <c r="KXB24" s="47"/>
      <c r="KXC24" s="7"/>
      <c r="KXD24" s="47"/>
      <c r="KXE24" s="7"/>
      <c r="KXF24" s="47"/>
      <c r="KXG24" s="7"/>
      <c r="KXH24" s="47"/>
      <c r="KXI24" s="7"/>
      <c r="KXJ24" s="47"/>
      <c r="KXK24" s="7"/>
      <c r="KXL24" s="47"/>
      <c r="KXM24" s="7"/>
      <c r="KXN24" s="47"/>
      <c r="KXO24" s="7"/>
      <c r="KXP24" s="47"/>
      <c r="KXQ24" s="7"/>
      <c r="KXR24" s="47"/>
      <c r="KXS24" s="7"/>
      <c r="KXT24" s="47"/>
      <c r="KXU24" s="7"/>
      <c r="KXV24" s="47"/>
      <c r="KXW24" s="7"/>
      <c r="KXX24" s="47"/>
      <c r="KXY24" s="7"/>
      <c r="KXZ24" s="47"/>
      <c r="KYA24" s="7"/>
      <c r="KYB24" s="47"/>
      <c r="KYC24" s="7"/>
      <c r="KYD24" s="47"/>
      <c r="KYE24" s="7"/>
      <c r="KYF24" s="47"/>
      <c r="KYG24" s="7"/>
      <c r="KYH24" s="47"/>
      <c r="KYI24" s="7"/>
      <c r="KYJ24" s="47"/>
      <c r="KYK24" s="7"/>
      <c r="KYL24" s="47"/>
      <c r="KYM24" s="7"/>
      <c r="KYN24" s="47"/>
      <c r="KYO24" s="7"/>
      <c r="KYP24" s="47"/>
      <c r="KYQ24" s="7"/>
      <c r="KYR24" s="47"/>
      <c r="KYS24" s="7"/>
      <c r="KYT24" s="47"/>
      <c r="KYU24" s="7"/>
      <c r="KYV24" s="47"/>
      <c r="KYW24" s="7"/>
      <c r="KYX24" s="47"/>
      <c r="KYY24" s="7"/>
      <c r="KYZ24" s="47"/>
      <c r="KZA24" s="7"/>
      <c r="KZB24" s="47"/>
      <c r="KZC24" s="7"/>
      <c r="KZD24" s="47"/>
      <c r="KZE24" s="7"/>
      <c r="KZF24" s="47"/>
      <c r="KZG24" s="7"/>
      <c r="KZH24" s="47"/>
      <c r="KZI24" s="7"/>
      <c r="KZJ24" s="47"/>
      <c r="KZK24" s="7"/>
      <c r="KZL24" s="47"/>
      <c r="KZM24" s="7"/>
      <c r="KZN24" s="47"/>
      <c r="KZO24" s="7"/>
      <c r="KZP24" s="47"/>
      <c r="KZQ24" s="7"/>
      <c r="KZR24" s="47"/>
      <c r="KZS24" s="7"/>
      <c r="KZT24" s="47"/>
      <c r="KZU24" s="7"/>
      <c r="KZV24" s="47"/>
      <c r="KZW24" s="7"/>
      <c r="KZX24" s="47"/>
      <c r="KZY24" s="7"/>
      <c r="KZZ24" s="47"/>
      <c r="LAA24" s="7"/>
      <c r="LAB24" s="47"/>
      <c r="LAC24" s="7"/>
      <c r="LAD24" s="47"/>
      <c r="LAE24" s="7"/>
      <c r="LAF24" s="47"/>
      <c r="LAG24" s="7"/>
      <c r="LAH24" s="47"/>
      <c r="LAI24" s="7"/>
      <c r="LAJ24" s="47"/>
      <c r="LAK24" s="7"/>
      <c r="LAL24" s="47"/>
      <c r="LAM24" s="7"/>
      <c r="LAN24" s="47"/>
      <c r="LAO24" s="7"/>
      <c r="LAP24" s="47"/>
      <c r="LAQ24" s="7"/>
      <c r="LAR24" s="47"/>
      <c r="LAS24" s="7"/>
      <c r="LAT24" s="47"/>
      <c r="LAU24" s="7"/>
      <c r="LAV24" s="47"/>
      <c r="LAW24" s="7"/>
      <c r="LAX24" s="47"/>
      <c r="LAY24" s="7"/>
      <c r="LAZ24" s="47"/>
      <c r="LBA24" s="7"/>
      <c r="LBB24" s="47"/>
      <c r="LBC24" s="7"/>
      <c r="LBD24" s="47"/>
      <c r="LBE24" s="7"/>
      <c r="LBF24" s="47"/>
      <c r="LBG24" s="7"/>
      <c r="LBH24" s="47"/>
      <c r="LBI24" s="7"/>
      <c r="LBJ24" s="47"/>
      <c r="LBK24" s="7"/>
      <c r="LBL24" s="47"/>
      <c r="LBM24" s="7"/>
      <c r="LBN24" s="47"/>
      <c r="LBO24" s="7"/>
      <c r="LBP24" s="47"/>
      <c r="LBQ24" s="7"/>
      <c r="LBR24" s="47"/>
      <c r="LBS24" s="7"/>
      <c r="LBT24" s="47"/>
      <c r="LBU24" s="7"/>
      <c r="LBV24" s="47"/>
      <c r="LBW24" s="7"/>
      <c r="LBX24" s="47"/>
      <c r="LBY24" s="7"/>
      <c r="LBZ24" s="47"/>
      <c r="LCA24" s="7"/>
      <c r="LCB24" s="47"/>
      <c r="LCC24" s="7"/>
      <c r="LCD24" s="47"/>
      <c r="LCE24" s="7"/>
      <c r="LCF24" s="47"/>
      <c r="LCG24" s="7"/>
      <c r="LCH24" s="47"/>
      <c r="LCI24" s="7"/>
      <c r="LCJ24" s="47"/>
      <c r="LCK24" s="7"/>
      <c r="LCL24" s="47"/>
      <c r="LCM24" s="7"/>
      <c r="LCN24" s="47"/>
      <c r="LCO24" s="7"/>
      <c r="LCP24" s="47"/>
      <c r="LCQ24" s="7"/>
      <c r="LCR24" s="47"/>
      <c r="LCS24" s="7"/>
      <c r="LCT24" s="47"/>
      <c r="LCU24" s="7"/>
      <c r="LCV24" s="47"/>
      <c r="LCW24" s="7"/>
      <c r="LCX24" s="47"/>
      <c r="LCY24" s="7"/>
      <c r="LCZ24" s="47"/>
      <c r="LDA24" s="7"/>
      <c r="LDB24" s="47"/>
      <c r="LDC24" s="7"/>
      <c r="LDD24" s="47"/>
      <c r="LDE24" s="7"/>
      <c r="LDF24" s="47"/>
      <c r="LDG24" s="7"/>
      <c r="LDH24" s="47"/>
      <c r="LDI24" s="7"/>
      <c r="LDJ24" s="47"/>
      <c r="LDK24" s="7"/>
      <c r="LDL24" s="47"/>
      <c r="LDM24" s="7"/>
      <c r="LDN24" s="47"/>
      <c r="LDO24" s="7"/>
      <c r="LDP24" s="47"/>
      <c r="LDQ24" s="7"/>
      <c r="LDR24" s="47"/>
      <c r="LDS24" s="7"/>
      <c r="LDT24" s="47"/>
      <c r="LDU24" s="7"/>
      <c r="LDV24" s="47"/>
      <c r="LDW24" s="7"/>
      <c r="LDX24" s="47"/>
      <c r="LDY24" s="7"/>
      <c r="LDZ24" s="47"/>
      <c r="LEA24" s="7"/>
      <c r="LEB24" s="47"/>
      <c r="LEC24" s="7"/>
      <c r="LED24" s="47"/>
      <c r="LEE24" s="7"/>
      <c r="LEF24" s="47"/>
      <c r="LEG24" s="7"/>
      <c r="LEH24" s="47"/>
      <c r="LEI24" s="7"/>
      <c r="LEJ24" s="47"/>
      <c r="LEK24" s="7"/>
      <c r="LEL24" s="47"/>
      <c r="LEM24" s="7"/>
      <c r="LEN24" s="47"/>
      <c r="LEO24" s="7"/>
      <c r="LEP24" s="47"/>
      <c r="LEQ24" s="7"/>
      <c r="LER24" s="47"/>
      <c r="LES24" s="7"/>
      <c r="LET24" s="47"/>
      <c r="LEU24" s="7"/>
      <c r="LEV24" s="47"/>
      <c r="LEW24" s="7"/>
      <c r="LEX24" s="47"/>
      <c r="LEY24" s="7"/>
      <c r="LEZ24" s="47"/>
      <c r="LFA24" s="7"/>
      <c r="LFB24" s="47"/>
      <c r="LFC24" s="7"/>
      <c r="LFD24" s="47"/>
      <c r="LFE24" s="7"/>
      <c r="LFF24" s="47"/>
      <c r="LFG24" s="7"/>
      <c r="LFH24" s="47"/>
      <c r="LFI24" s="7"/>
      <c r="LFJ24" s="47"/>
      <c r="LFK24" s="7"/>
      <c r="LFL24" s="47"/>
      <c r="LFM24" s="7"/>
      <c r="LFN24" s="47"/>
      <c r="LFO24" s="7"/>
      <c r="LFP24" s="47"/>
      <c r="LFQ24" s="7"/>
      <c r="LFR24" s="47"/>
      <c r="LFS24" s="7"/>
      <c r="LFT24" s="47"/>
      <c r="LFU24" s="7"/>
      <c r="LFV24" s="47"/>
      <c r="LFW24" s="7"/>
      <c r="LFX24" s="47"/>
      <c r="LFY24" s="7"/>
      <c r="LFZ24" s="47"/>
      <c r="LGA24" s="7"/>
      <c r="LGB24" s="47"/>
      <c r="LGC24" s="7"/>
      <c r="LGD24" s="47"/>
      <c r="LGE24" s="7"/>
      <c r="LGF24" s="47"/>
      <c r="LGG24" s="7"/>
      <c r="LGH24" s="47"/>
      <c r="LGI24" s="7"/>
      <c r="LGJ24" s="47"/>
      <c r="LGK24" s="7"/>
      <c r="LGL24" s="47"/>
      <c r="LGM24" s="7"/>
      <c r="LGN24" s="47"/>
      <c r="LGO24" s="7"/>
      <c r="LGP24" s="47"/>
      <c r="LGQ24" s="7"/>
      <c r="LGR24" s="47"/>
      <c r="LGS24" s="7"/>
      <c r="LGT24" s="47"/>
      <c r="LGU24" s="7"/>
      <c r="LGV24" s="47"/>
      <c r="LGW24" s="7"/>
      <c r="LGX24" s="47"/>
      <c r="LGY24" s="7"/>
      <c r="LGZ24" s="47"/>
      <c r="LHA24" s="7"/>
      <c r="LHB24" s="47"/>
      <c r="LHC24" s="7"/>
      <c r="LHD24" s="47"/>
      <c r="LHE24" s="7"/>
      <c r="LHF24" s="47"/>
      <c r="LHG24" s="7"/>
      <c r="LHH24" s="47"/>
      <c r="LHI24" s="7"/>
      <c r="LHJ24" s="47"/>
      <c r="LHK24" s="7"/>
      <c r="LHL24" s="47"/>
      <c r="LHM24" s="7"/>
      <c r="LHN24" s="47"/>
      <c r="LHO24" s="7"/>
      <c r="LHP24" s="47"/>
      <c r="LHQ24" s="7"/>
      <c r="LHR24" s="47"/>
      <c r="LHS24" s="7"/>
      <c r="LHT24" s="47"/>
      <c r="LHU24" s="7"/>
      <c r="LHV24" s="47"/>
      <c r="LHW24" s="7"/>
      <c r="LHX24" s="47"/>
      <c r="LHY24" s="7"/>
      <c r="LHZ24" s="47"/>
      <c r="LIA24" s="7"/>
      <c r="LIB24" s="47"/>
      <c r="LIC24" s="7"/>
      <c r="LID24" s="47"/>
      <c r="LIE24" s="7"/>
      <c r="LIF24" s="47"/>
      <c r="LIG24" s="7"/>
      <c r="LIH24" s="47"/>
      <c r="LII24" s="7"/>
      <c r="LIJ24" s="47"/>
      <c r="LIK24" s="7"/>
      <c r="LIL24" s="47"/>
      <c r="LIM24" s="7"/>
      <c r="LIN24" s="47"/>
      <c r="LIO24" s="7"/>
      <c r="LIP24" s="47"/>
      <c r="LIQ24" s="7"/>
      <c r="LIR24" s="47"/>
      <c r="LIS24" s="7"/>
      <c r="LIT24" s="47"/>
      <c r="LIU24" s="7"/>
      <c r="LIV24" s="47"/>
      <c r="LIW24" s="7"/>
      <c r="LIX24" s="47"/>
      <c r="LIY24" s="7"/>
      <c r="LIZ24" s="47"/>
      <c r="LJA24" s="7"/>
      <c r="LJB24" s="47"/>
      <c r="LJC24" s="7"/>
      <c r="LJD24" s="47"/>
      <c r="LJE24" s="7"/>
      <c r="LJF24" s="47"/>
      <c r="LJG24" s="7"/>
      <c r="LJH24" s="47"/>
      <c r="LJI24" s="7"/>
      <c r="LJJ24" s="47"/>
      <c r="LJK24" s="7"/>
      <c r="LJL24" s="47"/>
      <c r="LJM24" s="7"/>
      <c r="LJN24" s="47"/>
      <c r="LJO24" s="7"/>
      <c r="LJP24" s="47"/>
      <c r="LJQ24" s="7"/>
      <c r="LJR24" s="47"/>
      <c r="LJS24" s="7"/>
      <c r="LJT24" s="47"/>
      <c r="LJU24" s="7"/>
      <c r="LJV24" s="47"/>
      <c r="LJW24" s="7"/>
      <c r="LJX24" s="47"/>
      <c r="LJY24" s="7"/>
      <c r="LJZ24" s="47"/>
      <c r="LKA24" s="7"/>
      <c r="LKB24" s="47"/>
      <c r="LKC24" s="7"/>
      <c r="LKD24" s="47"/>
      <c r="LKE24" s="7"/>
      <c r="LKF24" s="47"/>
      <c r="LKG24" s="7"/>
      <c r="LKH24" s="47"/>
      <c r="LKI24" s="7"/>
      <c r="LKJ24" s="47"/>
      <c r="LKK24" s="7"/>
      <c r="LKL24" s="47"/>
      <c r="LKM24" s="7"/>
      <c r="LKN24" s="47"/>
      <c r="LKO24" s="7"/>
      <c r="LKP24" s="47"/>
      <c r="LKQ24" s="7"/>
      <c r="LKR24" s="47"/>
      <c r="LKS24" s="7"/>
      <c r="LKT24" s="47"/>
      <c r="LKU24" s="7"/>
      <c r="LKV24" s="47"/>
      <c r="LKW24" s="7"/>
      <c r="LKX24" s="47"/>
      <c r="LKY24" s="7"/>
      <c r="LKZ24" s="47"/>
      <c r="LLA24" s="7"/>
      <c r="LLB24" s="47"/>
      <c r="LLC24" s="7"/>
      <c r="LLD24" s="47"/>
      <c r="LLE24" s="7"/>
      <c r="LLF24" s="47"/>
      <c r="LLG24" s="7"/>
      <c r="LLH24" s="47"/>
      <c r="LLI24" s="7"/>
      <c r="LLJ24" s="47"/>
      <c r="LLK24" s="7"/>
      <c r="LLL24" s="47"/>
      <c r="LLM24" s="7"/>
      <c r="LLN24" s="47"/>
      <c r="LLO24" s="7"/>
      <c r="LLP24" s="47"/>
      <c r="LLQ24" s="7"/>
      <c r="LLR24" s="47"/>
      <c r="LLS24" s="7"/>
      <c r="LLT24" s="47"/>
      <c r="LLU24" s="7"/>
      <c r="LLV24" s="47"/>
      <c r="LLW24" s="7"/>
      <c r="LLX24" s="47"/>
      <c r="LLY24" s="7"/>
      <c r="LLZ24" s="47"/>
      <c r="LMA24" s="7"/>
      <c r="LMB24" s="47"/>
      <c r="LMC24" s="7"/>
      <c r="LMD24" s="47"/>
      <c r="LME24" s="7"/>
      <c r="LMF24" s="47"/>
      <c r="LMG24" s="7"/>
      <c r="LMH24" s="47"/>
      <c r="LMI24" s="7"/>
      <c r="LMJ24" s="47"/>
      <c r="LMK24" s="7"/>
      <c r="LML24" s="47"/>
      <c r="LMM24" s="7"/>
      <c r="LMN24" s="47"/>
      <c r="LMO24" s="7"/>
      <c r="LMP24" s="47"/>
      <c r="LMQ24" s="7"/>
      <c r="LMR24" s="47"/>
      <c r="LMS24" s="7"/>
      <c r="LMT24" s="47"/>
      <c r="LMU24" s="7"/>
      <c r="LMV24" s="47"/>
      <c r="LMW24" s="7"/>
      <c r="LMX24" s="47"/>
      <c r="LMY24" s="7"/>
      <c r="LMZ24" s="47"/>
      <c r="LNA24" s="7"/>
      <c r="LNB24" s="47"/>
      <c r="LNC24" s="7"/>
      <c r="LND24" s="47"/>
      <c r="LNE24" s="7"/>
      <c r="LNF24" s="47"/>
      <c r="LNG24" s="7"/>
      <c r="LNH24" s="47"/>
      <c r="LNI24" s="7"/>
      <c r="LNJ24" s="47"/>
      <c r="LNK24" s="7"/>
      <c r="LNL24" s="47"/>
      <c r="LNM24" s="7"/>
      <c r="LNN24" s="47"/>
      <c r="LNO24" s="7"/>
      <c r="LNP24" s="47"/>
      <c r="LNQ24" s="7"/>
      <c r="LNR24" s="47"/>
      <c r="LNS24" s="7"/>
      <c r="LNT24" s="47"/>
      <c r="LNU24" s="7"/>
      <c r="LNV24" s="47"/>
      <c r="LNW24" s="7"/>
      <c r="LNX24" s="47"/>
      <c r="LNY24" s="7"/>
      <c r="LNZ24" s="47"/>
      <c r="LOA24" s="7"/>
      <c r="LOB24" s="47"/>
      <c r="LOC24" s="7"/>
      <c r="LOD24" s="47"/>
      <c r="LOE24" s="7"/>
      <c r="LOF24" s="47"/>
      <c r="LOG24" s="7"/>
      <c r="LOH24" s="47"/>
      <c r="LOI24" s="7"/>
      <c r="LOJ24" s="47"/>
      <c r="LOK24" s="7"/>
      <c r="LOL24" s="47"/>
      <c r="LOM24" s="7"/>
      <c r="LON24" s="47"/>
      <c r="LOO24" s="7"/>
      <c r="LOP24" s="47"/>
      <c r="LOQ24" s="7"/>
      <c r="LOR24" s="47"/>
      <c r="LOS24" s="7"/>
      <c r="LOT24" s="47"/>
      <c r="LOU24" s="7"/>
      <c r="LOV24" s="47"/>
      <c r="LOW24" s="7"/>
      <c r="LOX24" s="47"/>
      <c r="LOY24" s="7"/>
      <c r="LOZ24" s="47"/>
      <c r="LPA24" s="7"/>
      <c r="LPB24" s="47"/>
      <c r="LPC24" s="7"/>
      <c r="LPD24" s="47"/>
      <c r="LPE24" s="7"/>
      <c r="LPF24" s="47"/>
      <c r="LPG24" s="7"/>
      <c r="LPH24" s="47"/>
      <c r="LPI24" s="7"/>
      <c r="LPJ24" s="47"/>
      <c r="LPK24" s="7"/>
      <c r="LPL24" s="47"/>
      <c r="LPM24" s="7"/>
      <c r="LPN24" s="47"/>
      <c r="LPO24" s="7"/>
      <c r="LPP24" s="47"/>
      <c r="LPQ24" s="7"/>
      <c r="LPR24" s="47"/>
      <c r="LPS24" s="7"/>
      <c r="LPT24" s="47"/>
      <c r="LPU24" s="7"/>
      <c r="LPV24" s="47"/>
      <c r="LPW24" s="7"/>
      <c r="LPX24" s="47"/>
      <c r="LPY24" s="7"/>
      <c r="LPZ24" s="47"/>
      <c r="LQA24" s="7"/>
      <c r="LQB24" s="47"/>
      <c r="LQC24" s="7"/>
      <c r="LQD24" s="47"/>
      <c r="LQE24" s="7"/>
      <c r="LQF24" s="47"/>
      <c r="LQG24" s="7"/>
      <c r="LQH24" s="47"/>
      <c r="LQI24" s="7"/>
      <c r="LQJ24" s="47"/>
      <c r="LQK24" s="7"/>
      <c r="LQL24" s="47"/>
      <c r="LQM24" s="7"/>
      <c r="LQN24" s="47"/>
      <c r="LQO24" s="7"/>
      <c r="LQP24" s="47"/>
      <c r="LQQ24" s="7"/>
      <c r="LQR24" s="47"/>
      <c r="LQS24" s="7"/>
      <c r="LQT24" s="47"/>
      <c r="LQU24" s="7"/>
      <c r="LQV24" s="47"/>
      <c r="LQW24" s="7"/>
      <c r="LQX24" s="47"/>
      <c r="LQY24" s="7"/>
      <c r="LQZ24" s="47"/>
      <c r="LRA24" s="7"/>
      <c r="LRB24" s="47"/>
      <c r="LRC24" s="7"/>
      <c r="LRD24" s="47"/>
      <c r="LRE24" s="7"/>
      <c r="LRF24" s="47"/>
      <c r="LRG24" s="7"/>
      <c r="LRH24" s="47"/>
      <c r="LRI24" s="7"/>
      <c r="LRJ24" s="47"/>
      <c r="LRK24" s="7"/>
      <c r="LRL24" s="47"/>
      <c r="LRM24" s="7"/>
      <c r="LRN24" s="47"/>
      <c r="LRO24" s="7"/>
      <c r="LRP24" s="47"/>
      <c r="LRQ24" s="7"/>
      <c r="LRR24" s="47"/>
      <c r="LRS24" s="7"/>
      <c r="LRT24" s="47"/>
      <c r="LRU24" s="7"/>
      <c r="LRV24" s="47"/>
      <c r="LRW24" s="7"/>
      <c r="LRX24" s="47"/>
      <c r="LRY24" s="7"/>
      <c r="LRZ24" s="47"/>
      <c r="LSA24" s="7"/>
      <c r="LSB24" s="47"/>
      <c r="LSC24" s="7"/>
      <c r="LSD24" s="47"/>
      <c r="LSE24" s="7"/>
      <c r="LSF24" s="47"/>
      <c r="LSG24" s="7"/>
      <c r="LSH24" s="47"/>
      <c r="LSI24" s="7"/>
      <c r="LSJ24" s="47"/>
      <c r="LSK24" s="7"/>
      <c r="LSL24" s="47"/>
      <c r="LSM24" s="7"/>
      <c r="LSN24" s="47"/>
      <c r="LSO24" s="7"/>
      <c r="LSP24" s="47"/>
      <c r="LSQ24" s="7"/>
      <c r="LSR24" s="47"/>
      <c r="LSS24" s="7"/>
      <c r="LST24" s="47"/>
      <c r="LSU24" s="7"/>
      <c r="LSV24" s="47"/>
      <c r="LSW24" s="7"/>
      <c r="LSX24" s="47"/>
      <c r="LSY24" s="7"/>
      <c r="LSZ24" s="47"/>
      <c r="LTA24" s="7"/>
      <c r="LTB24" s="47"/>
      <c r="LTC24" s="7"/>
      <c r="LTD24" s="47"/>
      <c r="LTE24" s="7"/>
      <c r="LTF24" s="47"/>
      <c r="LTG24" s="7"/>
      <c r="LTH24" s="47"/>
      <c r="LTI24" s="7"/>
      <c r="LTJ24" s="47"/>
      <c r="LTK24" s="7"/>
      <c r="LTL24" s="47"/>
      <c r="LTM24" s="7"/>
      <c r="LTN24" s="47"/>
      <c r="LTO24" s="7"/>
      <c r="LTP24" s="47"/>
      <c r="LTQ24" s="7"/>
      <c r="LTR24" s="47"/>
      <c r="LTS24" s="7"/>
      <c r="LTT24" s="47"/>
      <c r="LTU24" s="7"/>
      <c r="LTV24" s="47"/>
      <c r="LTW24" s="7"/>
      <c r="LTX24" s="47"/>
      <c r="LTY24" s="7"/>
      <c r="LTZ24" s="47"/>
      <c r="LUA24" s="7"/>
      <c r="LUB24" s="47"/>
      <c r="LUC24" s="7"/>
      <c r="LUD24" s="47"/>
      <c r="LUE24" s="7"/>
      <c r="LUF24" s="47"/>
      <c r="LUG24" s="7"/>
      <c r="LUH24" s="47"/>
      <c r="LUI24" s="7"/>
      <c r="LUJ24" s="47"/>
      <c r="LUK24" s="7"/>
      <c r="LUL24" s="47"/>
      <c r="LUM24" s="7"/>
      <c r="LUN24" s="47"/>
      <c r="LUO24" s="7"/>
      <c r="LUP24" s="47"/>
      <c r="LUQ24" s="7"/>
      <c r="LUR24" s="47"/>
      <c r="LUS24" s="7"/>
      <c r="LUT24" s="47"/>
      <c r="LUU24" s="7"/>
      <c r="LUV24" s="47"/>
      <c r="LUW24" s="7"/>
      <c r="LUX24" s="47"/>
      <c r="LUY24" s="7"/>
      <c r="LUZ24" s="47"/>
      <c r="LVA24" s="7"/>
      <c r="LVB24" s="47"/>
      <c r="LVC24" s="7"/>
      <c r="LVD24" s="47"/>
      <c r="LVE24" s="7"/>
      <c r="LVF24" s="47"/>
      <c r="LVG24" s="7"/>
      <c r="LVH24" s="47"/>
      <c r="LVI24" s="7"/>
      <c r="LVJ24" s="47"/>
      <c r="LVK24" s="7"/>
      <c r="LVL24" s="47"/>
      <c r="LVM24" s="7"/>
      <c r="LVN24" s="47"/>
      <c r="LVO24" s="7"/>
      <c r="LVP24" s="47"/>
      <c r="LVQ24" s="7"/>
      <c r="LVR24" s="47"/>
      <c r="LVS24" s="7"/>
      <c r="LVT24" s="47"/>
      <c r="LVU24" s="7"/>
      <c r="LVV24" s="47"/>
      <c r="LVW24" s="7"/>
      <c r="LVX24" s="47"/>
      <c r="LVY24" s="7"/>
      <c r="LVZ24" s="47"/>
      <c r="LWA24" s="7"/>
      <c r="LWB24" s="47"/>
      <c r="LWC24" s="7"/>
      <c r="LWD24" s="47"/>
      <c r="LWE24" s="7"/>
      <c r="LWF24" s="47"/>
      <c r="LWG24" s="7"/>
      <c r="LWH24" s="47"/>
      <c r="LWI24" s="7"/>
      <c r="LWJ24" s="47"/>
      <c r="LWK24" s="7"/>
      <c r="LWL24" s="47"/>
      <c r="LWM24" s="7"/>
      <c r="LWN24" s="47"/>
      <c r="LWO24" s="7"/>
      <c r="LWP24" s="47"/>
      <c r="LWQ24" s="7"/>
      <c r="LWR24" s="47"/>
      <c r="LWS24" s="7"/>
      <c r="LWT24" s="47"/>
      <c r="LWU24" s="7"/>
      <c r="LWV24" s="47"/>
      <c r="LWW24" s="7"/>
      <c r="LWX24" s="47"/>
      <c r="LWY24" s="7"/>
      <c r="LWZ24" s="47"/>
      <c r="LXA24" s="7"/>
      <c r="LXB24" s="47"/>
      <c r="LXC24" s="7"/>
      <c r="LXD24" s="47"/>
      <c r="LXE24" s="7"/>
      <c r="LXF24" s="47"/>
      <c r="LXG24" s="7"/>
      <c r="LXH24" s="47"/>
      <c r="LXI24" s="7"/>
      <c r="LXJ24" s="47"/>
      <c r="LXK24" s="7"/>
      <c r="LXL24" s="47"/>
      <c r="LXM24" s="7"/>
      <c r="LXN24" s="47"/>
      <c r="LXO24" s="7"/>
      <c r="LXP24" s="47"/>
      <c r="LXQ24" s="7"/>
      <c r="LXR24" s="47"/>
      <c r="LXS24" s="7"/>
      <c r="LXT24" s="47"/>
      <c r="LXU24" s="7"/>
      <c r="LXV24" s="47"/>
      <c r="LXW24" s="7"/>
      <c r="LXX24" s="47"/>
      <c r="LXY24" s="7"/>
      <c r="LXZ24" s="47"/>
      <c r="LYA24" s="7"/>
      <c r="LYB24" s="47"/>
      <c r="LYC24" s="7"/>
      <c r="LYD24" s="47"/>
      <c r="LYE24" s="7"/>
      <c r="LYF24" s="47"/>
      <c r="LYG24" s="7"/>
      <c r="LYH24" s="47"/>
      <c r="LYI24" s="7"/>
      <c r="LYJ24" s="47"/>
      <c r="LYK24" s="7"/>
      <c r="LYL24" s="47"/>
      <c r="LYM24" s="7"/>
      <c r="LYN24" s="47"/>
      <c r="LYO24" s="7"/>
      <c r="LYP24" s="47"/>
      <c r="LYQ24" s="7"/>
      <c r="LYR24" s="47"/>
      <c r="LYS24" s="7"/>
      <c r="LYT24" s="47"/>
      <c r="LYU24" s="7"/>
      <c r="LYV24" s="47"/>
      <c r="LYW24" s="7"/>
      <c r="LYX24" s="47"/>
      <c r="LYY24" s="7"/>
      <c r="LYZ24" s="47"/>
      <c r="LZA24" s="7"/>
      <c r="LZB24" s="47"/>
      <c r="LZC24" s="7"/>
      <c r="LZD24" s="47"/>
      <c r="LZE24" s="7"/>
      <c r="LZF24" s="47"/>
      <c r="LZG24" s="7"/>
      <c r="LZH24" s="47"/>
      <c r="LZI24" s="7"/>
      <c r="LZJ24" s="47"/>
      <c r="LZK24" s="7"/>
      <c r="LZL24" s="47"/>
      <c r="LZM24" s="7"/>
      <c r="LZN24" s="47"/>
      <c r="LZO24" s="7"/>
      <c r="LZP24" s="47"/>
      <c r="LZQ24" s="7"/>
      <c r="LZR24" s="47"/>
      <c r="LZS24" s="7"/>
      <c r="LZT24" s="47"/>
      <c r="LZU24" s="7"/>
      <c r="LZV24" s="47"/>
      <c r="LZW24" s="7"/>
      <c r="LZX24" s="47"/>
      <c r="LZY24" s="7"/>
      <c r="LZZ24" s="47"/>
      <c r="MAA24" s="7"/>
      <c r="MAB24" s="47"/>
      <c r="MAC24" s="7"/>
      <c r="MAD24" s="47"/>
      <c r="MAE24" s="7"/>
      <c r="MAF24" s="47"/>
      <c r="MAG24" s="7"/>
      <c r="MAH24" s="47"/>
      <c r="MAI24" s="7"/>
      <c r="MAJ24" s="47"/>
      <c r="MAK24" s="7"/>
      <c r="MAL24" s="47"/>
      <c r="MAM24" s="7"/>
      <c r="MAN24" s="47"/>
      <c r="MAO24" s="7"/>
      <c r="MAP24" s="47"/>
      <c r="MAQ24" s="7"/>
      <c r="MAR24" s="47"/>
      <c r="MAS24" s="7"/>
      <c r="MAT24" s="47"/>
      <c r="MAU24" s="7"/>
      <c r="MAV24" s="47"/>
      <c r="MAW24" s="7"/>
      <c r="MAX24" s="47"/>
      <c r="MAY24" s="7"/>
      <c r="MAZ24" s="47"/>
      <c r="MBA24" s="7"/>
      <c r="MBB24" s="47"/>
      <c r="MBC24" s="7"/>
      <c r="MBD24" s="47"/>
      <c r="MBE24" s="7"/>
      <c r="MBF24" s="47"/>
      <c r="MBG24" s="7"/>
      <c r="MBH24" s="47"/>
      <c r="MBI24" s="7"/>
      <c r="MBJ24" s="47"/>
      <c r="MBK24" s="7"/>
      <c r="MBL24" s="47"/>
      <c r="MBM24" s="7"/>
      <c r="MBN24" s="47"/>
      <c r="MBO24" s="7"/>
      <c r="MBP24" s="47"/>
      <c r="MBQ24" s="7"/>
      <c r="MBR24" s="47"/>
      <c r="MBS24" s="7"/>
      <c r="MBT24" s="47"/>
      <c r="MBU24" s="7"/>
      <c r="MBV24" s="47"/>
      <c r="MBW24" s="7"/>
      <c r="MBX24" s="47"/>
      <c r="MBY24" s="7"/>
      <c r="MBZ24" s="47"/>
      <c r="MCA24" s="7"/>
      <c r="MCB24" s="47"/>
      <c r="MCC24" s="7"/>
      <c r="MCD24" s="47"/>
      <c r="MCE24" s="7"/>
      <c r="MCF24" s="47"/>
      <c r="MCG24" s="7"/>
      <c r="MCH24" s="47"/>
      <c r="MCI24" s="7"/>
      <c r="MCJ24" s="47"/>
      <c r="MCK24" s="7"/>
      <c r="MCL24" s="47"/>
      <c r="MCM24" s="7"/>
      <c r="MCN24" s="47"/>
      <c r="MCO24" s="7"/>
      <c r="MCP24" s="47"/>
      <c r="MCQ24" s="7"/>
      <c r="MCR24" s="47"/>
      <c r="MCS24" s="7"/>
      <c r="MCT24" s="47"/>
      <c r="MCU24" s="7"/>
      <c r="MCV24" s="47"/>
      <c r="MCW24" s="7"/>
      <c r="MCX24" s="47"/>
      <c r="MCY24" s="7"/>
      <c r="MCZ24" s="47"/>
      <c r="MDA24" s="7"/>
      <c r="MDB24" s="47"/>
      <c r="MDC24" s="7"/>
      <c r="MDD24" s="47"/>
      <c r="MDE24" s="7"/>
      <c r="MDF24" s="47"/>
      <c r="MDG24" s="7"/>
      <c r="MDH24" s="47"/>
      <c r="MDI24" s="7"/>
      <c r="MDJ24" s="47"/>
      <c r="MDK24" s="7"/>
      <c r="MDL24" s="47"/>
      <c r="MDM24" s="7"/>
      <c r="MDN24" s="47"/>
      <c r="MDO24" s="7"/>
      <c r="MDP24" s="47"/>
      <c r="MDQ24" s="7"/>
      <c r="MDR24" s="47"/>
      <c r="MDS24" s="7"/>
      <c r="MDT24" s="47"/>
      <c r="MDU24" s="7"/>
      <c r="MDV24" s="47"/>
      <c r="MDW24" s="7"/>
      <c r="MDX24" s="47"/>
      <c r="MDY24" s="7"/>
      <c r="MDZ24" s="47"/>
      <c r="MEA24" s="7"/>
      <c r="MEB24" s="47"/>
      <c r="MEC24" s="7"/>
      <c r="MED24" s="47"/>
      <c r="MEE24" s="7"/>
      <c r="MEF24" s="47"/>
      <c r="MEG24" s="7"/>
      <c r="MEH24" s="47"/>
      <c r="MEI24" s="7"/>
      <c r="MEJ24" s="47"/>
      <c r="MEK24" s="7"/>
      <c r="MEL24" s="47"/>
      <c r="MEM24" s="7"/>
      <c r="MEN24" s="47"/>
      <c r="MEO24" s="7"/>
      <c r="MEP24" s="47"/>
      <c r="MEQ24" s="7"/>
      <c r="MER24" s="47"/>
      <c r="MES24" s="7"/>
      <c r="MET24" s="47"/>
      <c r="MEU24" s="7"/>
      <c r="MEV24" s="47"/>
      <c r="MEW24" s="7"/>
      <c r="MEX24" s="47"/>
      <c r="MEY24" s="7"/>
      <c r="MEZ24" s="47"/>
      <c r="MFA24" s="7"/>
      <c r="MFB24" s="47"/>
      <c r="MFC24" s="7"/>
      <c r="MFD24" s="47"/>
      <c r="MFE24" s="7"/>
      <c r="MFF24" s="47"/>
      <c r="MFG24" s="7"/>
      <c r="MFH24" s="47"/>
      <c r="MFI24" s="7"/>
      <c r="MFJ24" s="47"/>
      <c r="MFK24" s="7"/>
      <c r="MFL24" s="47"/>
      <c r="MFM24" s="7"/>
      <c r="MFN24" s="47"/>
      <c r="MFO24" s="7"/>
      <c r="MFP24" s="47"/>
      <c r="MFQ24" s="7"/>
      <c r="MFR24" s="47"/>
      <c r="MFS24" s="7"/>
      <c r="MFT24" s="47"/>
      <c r="MFU24" s="7"/>
      <c r="MFV24" s="47"/>
      <c r="MFW24" s="7"/>
      <c r="MFX24" s="47"/>
      <c r="MFY24" s="7"/>
      <c r="MFZ24" s="47"/>
      <c r="MGA24" s="7"/>
      <c r="MGB24" s="47"/>
      <c r="MGC24" s="7"/>
      <c r="MGD24" s="47"/>
      <c r="MGE24" s="7"/>
      <c r="MGF24" s="47"/>
      <c r="MGG24" s="7"/>
      <c r="MGH24" s="47"/>
      <c r="MGI24" s="7"/>
      <c r="MGJ24" s="47"/>
      <c r="MGK24" s="7"/>
      <c r="MGL24" s="47"/>
      <c r="MGM24" s="7"/>
      <c r="MGN24" s="47"/>
      <c r="MGO24" s="7"/>
      <c r="MGP24" s="47"/>
      <c r="MGQ24" s="7"/>
      <c r="MGR24" s="47"/>
      <c r="MGS24" s="7"/>
      <c r="MGT24" s="47"/>
      <c r="MGU24" s="7"/>
      <c r="MGV24" s="47"/>
      <c r="MGW24" s="7"/>
      <c r="MGX24" s="47"/>
      <c r="MGY24" s="7"/>
      <c r="MGZ24" s="47"/>
      <c r="MHA24" s="7"/>
      <c r="MHB24" s="47"/>
      <c r="MHC24" s="7"/>
      <c r="MHD24" s="47"/>
      <c r="MHE24" s="7"/>
      <c r="MHF24" s="47"/>
      <c r="MHG24" s="7"/>
      <c r="MHH24" s="47"/>
      <c r="MHI24" s="7"/>
      <c r="MHJ24" s="47"/>
      <c r="MHK24" s="7"/>
      <c r="MHL24" s="47"/>
      <c r="MHM24" s="7"/>
      <c r="MHN24" s="47"/>
      <c r="MHO24" s="7"/>
      <c r="MHP24" s="47"/>
      <c r="MHQ24" s="7"/>
      <c r="MHR24" s="47"/>
      <c r="MHS24" s="7"/>
      <c r="MHT24" s="47"/>
      <c r="MHU24" s="7"/>
      <c r="MHV24" s="47"/>
      <c r="MHW24" s="7"/>
      <c r="MHX24" s="47"/>
      <c r="MHY24" s="7"/>
      <c r="MHZ24" s="47"/>
      <c r="MIA24" s="7"/>
      <c r="MIB24" s="47"/>
      <c r="MIC24" s="7"/>
      <c r="MID24" s="47"/>
      <c r="MIE24" s="7"/>
      <c r="MIF24" s="47"/>
      <c r="MIG24" s="7"/>
      <c r="MIH24" s="47"/>
      <c r="MII24" s="7"/>
      <c r="MIJ24" s="47"/>
      <c r="MIK24" s="7"/>
      <c r="MIL24" s="47"/>
      <c r="MIM24" s="7"/>
      <c r="MIN24" s="47"/>
      <c r="MIO24" s="7"/>
      <c r="MIP24" s="47"/>
      <c r="MIQ24" s="7"/>
      <c r="MIR24" s="47"/>
      <c r="MIS24" s="7"/>
      <c r="MIT24" s="47"/>
      <c r="MIU24" s="7"/>
      <c r="MIV24" s="47"/>
      <c r="MIW24" s="7"/>
      <c r="MIX24" s="47"/>
      <c r="MIY24" s="7"/>
      <c r="MIZ24" s="47"/>
      <c r="MJA24" s="7"/>
      <c r="MJB24" s="47"/>
      <c r="MJC24" s="7"/>
      <c r="MJD24" s="47"/>
      <c r="MJE24" s="7"/>
      <c r="MJF24" s="47"/>
      <c r="MJG24" s="7"/>
      <c r="MJH24" s="47"/>
      <c r="MJI24" s="7"/>
      <c r="MJJ24" s="47"/>
      <c r="MJK24" s="7"/>
      <c r="MJL24" s="47"/>
      <c r="MJM24" s="7"/>
      <c r="MJN24" s="47"/>
      <c r="MJO24" s="7"/>
      <c r="MJP24" s="47"/>
      <c r="MJQ24" s="7"/>
      <c r="MJR24" s="47"/>
      <c r="MJS24" s="7"/>
      <c r="MJT24" s="47"/>
      <c r="MJU24" s="7"/>
      <c r="MJV24" s="47"/>
      <c r="MJW24" s="7"/>
      <c r="MJX24" s="47"/>
      <c r="MJY24" s="7"/>
      <c r="MJZ24" s="47"/>
      <c r="MKA24" s="7"/>
      <c r="MKB24" s="47"/>
      <c r="MKC24" s="7"/>
      <c r="MKD24" s="47"/>
      <c r="MKE24" s="7"/>
      <c r="MKF24" s="47"/>
      <c r="MKG24" s="7"/>
      <c r="MKH24" s="47"/>
      <c r="MKI24" s="7"/>
      <c r="MKJ24" s="47"/>
      <c r="MKK24" s="7"/>
      <c r="MKL24" s="47"/>
      <c r="MKM24" s="7"/>
      <c r="MKN24" s="47"/>
      <c r="MKO24" s="7"/>
      <c r="MKP24" s="47"/>
      <c r="MKQ24" s="7"/>
      <c r="MKR24" s="47"/>
      <c r="MKS24" s="7"/>
      <c r="MKT24" s="47"/>
      <c r="MKU24" s="7"/>
      <c r="MKV24" s="47"/>
      <c r="MKW24" s="7"/>
      <c r="MKX24" s="47"/>
      <c r="MKY24" s="7"/>
      <c r="MKZ24" s="47"/>
      <c r="MLA24" s="7"/>
      <c r="MLB24" s="47"/>
      <c r="MLC24" s="7"/>
      <c r="MLD24" s="47"/>
      <c r="MLE24" s="7"/>
      <c r="MLF24" s="47"/>
      <c r="MLG24" s="7"/>
      <c r="MLH24" s="47"/>
      <c r="MLI24" s="7"/>
      <c r="MLJ24" s="47"/>
      <c r="MLK24" s="7"/>
      <c r="MLL24" s="47"/>
      <c r="MLM24" s="7"/>
      <c r="MLN24" s="47"/>
      <c r="MLO24" s="7"/>
      <c r="MLP24" s="47"/>
      <c r="MLQ24" s="7"/>
      <c r="MLR24" s="47"/>
      <c r="MLS24" s="7"/>
      <c r="MLT24" s="47"/>
      <c r="MLU24" s="7"/>
      <c r="MLV24" s="47"/>
      <c r="MLW24" s="7"/>
      <c r="MLX24" s="47"/>
      <c r="MLY24" s="7"/>
      <c r="MLZ24" s="47"/>
      <c r="MMA24" s="7"/>
      <c r="MMB24" s="47"/>
      <c r="MMC24" s="7"/>
      <c r="MMD24" s="47"/>
      <c r="MME24" s="7"/>
      <c r="MMF24" s="47"/>
      <c r="MMG24" s="7"/>
      <c r="MMH24" s="47"/>
      <c r="MMI24" s="7"/>
      <c r="MMJ24" s="47"/>
      <c r="MMK24" s="7"/>
      <c r="MML24" s="47"/>
      <c r="MMM24" s="7"/>
      <c r="MMN24" s="47"/>
      <c r="MMO24" s="7"/>
      <c r="MMP24" s="47"/>
      <c r="MMQ24" s="7"/>
      <c r="MMR24" s="47"/>
      <c r="MMS24" s="7"/>
      <c r="MMT24" s="47"/>
      <c r="MMU24" s="7"/>
      <c r="MMV24" s="47"/>
      <c r="MMW24" s="7"/>
      <c r="MMX24" s="47"/>
      <c r="MMY24" s="7"/>
      <c r="MMZ24" s="47"/>
      <c r="MNA24" s="7"/>
      <c r="MNB24" s="47"/>
      <c r="MNC24" s="7"/>
      <c r="MND24" s="47"/>
      <c r="MNE24" s="7"/>
      <c r="MNF24" s="47"/>
      <c r="MNG24" s="7"/>
      <c r="MNH24" s="47"/>
      <c r="MNI24" s="7"/>
      <c r="MNJ24" s="47"/>
      <c r="MNK24" s="7"/>
      <c r="MNL24" s="47"/>
      <c r="MNM24" s="7"/>
      <c r="MNN24" s="47"/>
      <c r="MNO24" s="7"/>
      <c r="MNP24" s="47"/>
      <c r="MNQ24" s="7"/>
      <c r="MNR24" s="47"/>
      <c r="MNS24" s="7"/>
      <c r="MNT24" s="47"/>
      <c r="MNU24" s="7"/>
      <c r="MNV24" s="47"/>
      <c r="MNW24" s="7"/>
      <c r="MNX24" s="47"/>
      <c r="MNY24" s="7"/>
      <c r="MNZ24" s="47"/>
      <c r="MOA24" s="7"/>
      <c r="MOB24" s="47"/>
      <c r="MOC24" s="7"/>
      <c r="MOD24" s="47"/>
      <c r="MOE24" s="7"/>
      <c r="MOF24" s="47"/>
      <c r="MOG24" s="7"/>
      <c r="MOH24" s="47"/>
      <c r="MOI24" s="7"/>
      <c r="MOJ24" s="47"/>
      <c r="MOK24" s="7"/>
      <c r="MOL24" s="47"/>
      <c r="MOM24" s="7"/>
      <c r="MON24" s="47"/>
      <c r="MOO24" s="7"/>
      <c r="MOP24" s="47"/>
      <c r="MOQ24" s="7"/>
      <c r="MOR24" s="47"/>
      <c r="MOS24" s="7"/>
      <c r="MOT24" s="47"/>
      <c r="MOU24" s="7"/>
      <c r="MOV24" s="47"/>
      <c r="MOW24" s="7"/>
      <c r="MOX24" s="47"/>
      <c r="MOY24" s="7"/>
      <c r="MOZ24" s="47"/>
      <c r="MPA24" s="7"/>
      <c r="MPB24" s="47"/>
      <c r="MPC24" s="7"/>
      <c r="MPD24" s="47"/>
      <c r="MPE24" s="7"/>
      <c r="MPF24" s="47"/>
      <c r="MPG24" s="7"/>
      <c r="MPH24" s="47"/>
      <c r="MPI24" s="7"/>
      <c r="MPJ24" s="47"/>
      <c r="MPK24" s="7"/>
      <c r="MPL24" s="47"/>
      <c r="MPM24" s="7"/>
      <c r="MPN24" s="47"/>
      <c r="MPO24" s="7"/>
      <c r="MPP24" s="47"/>
      <c r="MPQ24" s="7"/>
      <c r="MPR24" s="47"/>
      <c r="MPS24" s="7"/>
      <c r="MPT24" s="47"/>
      <c r="MPU24" s="7"/>
      <c r="MPV24" s="47"/>
      <c r="MPW24" s="7"/>
      <c r="MPX24" s="47"/>
      <c r="MPY24" s="7"/>
      <c r="MPZ24" s="47"/>
      <c r="MQA24" s="7"/>
      <c r="MQB24" s="47"/>
      <c r="MQC24" s="7"/>
      <c r="MQD24" s="47"/>
      <c r="MQE24" s="7"/>
      <c r="MQF24" s="47"/>
      <c r="MQG24" s="7"/>
      <c r="MQH24" s="47"/>
      <c r="MQI24" s="7"/>
      <c r="MQJ24" s="47"/>
      <c r="MQK24" s="7"/>
      <c r="MQL24" s="47"/>
      <c r="MQM24" s="7"/>
      <c r="MQN24" s="47"/>
      <c r="MQO24" s="7"/>
      <c r="MQP24" s="47"/>
      <c r="MQQ24" s="7"/>
      <c r="MQR24" s="47"/>
      <c r="MQS24" s="7"/>
      <c r="MQT24" s="47"/>
      <c r="MQU24" s="7"/>
      <c r="MQV24" s="47"/>
      <c r="MQW24" s="7"/>
      <c r="MQX24" s="47"/>
      <c r="MQY24" s="7"/>
      <c r="MQZ24" s="47"/>
      <c r="MRA24" s="7"/>
      <c r="MRB24" s="47"/>
      <c r="MRC24" s="7"/>
      <c r="MRD24" s="47"/>
      <c r="MRE24" s="7"/>
      <c r="MRF24" s="47"/>
      <c r="MRG24" s="7"/>
      <c r="MRH24" s="47"/>
      <c r="MRI24" s="7"/>
      <c r="MRJ24" s="47"/>
      <c r="MRK24" s="7"/>
      <c r="MRL24" s="47"/>
      <c r="MRM24" s="7"/>
      <c r="MRN24" s="47"/>
      <c r="MRO24" s="7"/>
      <c r="MRP24" s="47"/>
      <c r="MRQ24" s="7"/>
      <c r="MRR24" s="47"/>
      <c r="MRS24" s="7"/>
      <c r="MRT24" s="47"/>
      <c r="MRU24" s="7"/>
      <c r="MRV24" s="47"/>
      <c r="MRW24" s="7"/>
      <c r="MRX24" s="47"/>
      <c r="MRY24" s="7"/>
      <c r="MRZ24" s="47"/>
      <c r="MSA24" s="7"/>
      <c r="MSB24" s="47"/>
      <c r="MSC24" s="7"/>
      <c r="MSD24" s="47"/>
      <c r="MSE24" s="7"/>
      <c r="MSF24" s="47"/>
      <c r="MSG24" s="7"/>
      <c r="MSH24" s="47"/>
      <c r="MSI24" s="7"/>
      <c r="MSJ24" s="47"/>
      <c r="MSK24" s="7"/>
      <c r="MSL24" s="47"/>
      <c r="MSM24" s="7"/>
      <c r="MSN24" s="47"/>
      <c r="MSO24" s="7"/>
      <c r="MSP24" s="47"/>
      <c r="MSQ24" s="7"/>
      <c r="MSR24" s="47"/>
      <c r="MSS24" s="7"/>
      <c r="MST24" s="47"/>
      <c r="MSU24" s="7"/>
      <c r="MSV24" s="47"/>
      <c r="MSW24" s="7"/>
      <c r="MSX24" s="47"/>
      <c r="MSY24" s="7"/>
      <c r="MSZ24" s="47"/>
      <c r="MTA24" s="7"/>
      <c r="MTB24" s="47"/>
      <c r="MTC24" s="7"/>
      <c r="MTD24" s="47"/>
      <c r="MTE24" s="7"/>
      <c r="MTF24" s="47"/>
      <c r="MTG24" s="7"/>
      <c r="MTH24" s="47"/>
      <c r="MTI24" s="7"/>
      <c r="MTJ24" s="47"/>
      <c r="MTK24" s="7"/>
      <c r="MTL24" s="47"/>
      <c r="MTM24" s="7"/>
      <c r="MTN24" s="47"/>
      <c r="MTO24" s="7"/>
      <c r="MTP24" s="47"/>
      <c r="MTQ24" s="7"/>
      <c r="MTR24" s="47"/>
      <c r="MTS24" s="7"/>
      <c r="MTT24" s="47"/>
      <c r="MTU24" s="7"/>
      <c r="MTV24" s="47"/>
      <c r="MTW24" s="7"/>
      <c r="MTX24" s="47"/>
      <c r="MTY24" s="7"/>
      <c r="MTZ24" s="47"/>
      <c r="MUA24" s="7"/>
      <c r="MUB24" s="47"/>
      <c r="MUC24" s="7"/>
      <c r="MUD24" s="47"/>
      <c r="MUE24" s="7"/>
      <c r="MUF24" s="47"/>
      <c r="MUG24" s="7"/>
      <c r="MUH24" s="47"/>
      <c r="MUI24" s="7"/>
      <c r="MUJ24" s="47"/>
      <c r="MUK24" s="7"/>
      <c r="MUL24" s="47"/>
      <c r="MUM24" s="7"/>
      <c r="MUN24" s="47"/>
      <c r="MUO24" s="7"/>
      <c r="MUP24" s="47"/>
      <c r="MUQ24" s="7"/>
      <c r="MUR24" s="47"/>
      <c r="MUS24" s="7"/>
      <c r="MUT24" s="47"/>
      <c r="MUU24" s="7"/>
      <c r="MUV24" s="47"/>
      <c r="MUW24" s="7"/>
      <c r="MUX24" s="47"/>
      <c r="MUY24" s="7"/>
      <c r="MUZ24" s="47"/>
      <c r="MVA24" s="7"/>
      <c r="MVB24" s="47"/>
      <c r="MVC24" s="7"/>
      <c r="MVD24" s="47"/>
      <c r="MVE24" s="7"/>
      <c r="MVF24" s="47"/>
      <c r="MVG24" s="7"/>
      <c r="MVH24" s="47"/>
      <c r="MVI24" s="7"/>
      <c r="MVJ24" s="47"/>
      <c r="MVK24" s="7"/>
      <c r="MVL24" s="47"/>
      <c r="MVM24" s="7"/>
      <c r="MVN24" s="47"/>
      <c r="MVO24" s="7"/>
      <c r="MVP24" s="47"/>
      <c r="MVQ24" s="7"/>
      <c r="MVR24" s="47"/>
      <c r="MVS24" s="7"/>
      <c r="MVT24" s="47"/>
      <c r="MVU24" s="7"/>
      <c r="MVV24" s="47"/>
      <c r="MVW24" s="7"/>
      <c r="MVX24" s="47"/>
      <c r="MVY24" s="7"/>
      <c r="MVZ24" s="47"/>
      <c r="MWA24" s="7"/>
      <c r="MWB24" s="47"/>
      <c r="MWC24" s="7"/>
      <c r="MWD24" s="47"/>
      <c r="MWE24" s="7"/>
      <c r="MWF24" s="47"/>
      <c r="MWG24" s="7"/>
      <c r="MWH24" s="47"/>
      <c r="MWI24" s="7"/>
      <c r="MWJ24" s="47"/>
      <c r="MWK24" s="7"/>
      <c r="MWL24" s="47"/>
      <c r="MWM24" s="7"/>
      <c r="MWN24" s="47"/>
      <c r="MWO24" s="7"/>
      <c r="MWP24" s="47"/>
      <c r="MWQ24" s="7"/>
      <c r="MWR24" s="47"/>
      <c r="MWS24" s="7"/>
      <c r="MWT24" s="47"/>
      <c r="MWU24" s="7"/>
      <c r="MWV24" s="47"/>
      <c r="MWW24" s="7"/>
      <c r="MWX24" s="47"/>
      <c r="MWY24" s="7"/>
      <c r="MWZ24" s="47"/>
      <c r="MXA24" s="7"/>
      <c r="MXB24" s="47"/>
      <c r="MXC24" s="7"/>
      <c r="MXD24" s="47"/>
      <c r="MXE24" s="7"/>
      <c r="MXF24" s="47"/>
      <c r="MXG24" s="7"/>
      <c r="MXH24" s="47"/>
      <c r="MXI24" s="7"/>
      <c r="MXJ24" s="47"/>
      <c r="MXK24" s="7"/>
      <c r="MXL24" s="47"/>
      <c r="MXM24" s="7"/>
      <c r="MXN24" s="47"/>
      <c r="MXO24" s="7"/>
      <c r="MXP24" s="47"/>
      <c r="MXQ24" s="7"/>
      <c r="MXR24" s="47"/>
      <c r="MXS24" s="7"/>
      <c r="MXT24" s="47"/>
      <c r="MXU24" s="7"/>
      <c r="MXV24" s="47"/>
      <c r="MXW24" s="7"/>
      <c r="MXX24" s="47"/>
      <c r="MXY24" s="7"/>
      <c r="MXZ24" s="47"/>
      <c r="MYA24" s="7"/>
      <c r="MYB24" s="47"/>
      <c r="MYC24" s="7"/>
      <c r="MYD24" s="47"/>
      <c r="MYE24" s="7"/>
      <c r="MYF24" s="47"/>
      <c r="MYG24" s="7"/>
      <c r="MYH24" s="47"/>
      <c r="MYI24" s="7"/>
      <c r="MYJ24" s="47"/>
      <c r="MYK24" s="7"/>
      <c r="MYL24" s="47"/>
      <c r="MYM24" s="7"/>
      <c r="MYN24" s="47"/>
      <c r="MYO24" s="7"/>
      <c r="MYP24" s="47"/>
      <c r="MYQ24" s="7"/>
      <c r="MYR24" s="47"/>
      <c r="MYS24" s="7"/>
      <c r="MYT24" s="47"/>
      <c r="MYU24" s="7"/>
      <c r="MYV24" s="47"/>
      <c r="MYW24" s="7"/>
      <c r="MYX24" s="47"/>
      <c r="MYY24" s="7"/>
      <c r="MYZ24" s="47"/>
      <c r="MZA24" s="7"/>
      <c r="MZB24" s="47"/>
      <c r="MZC24" s="7"/>
      <c r="MZD24" s="47"/>
      <c r="MZE24" s="7"/>
      <c r="MZF24" s="47"/>
      <c r="MZG24" s="7"/>
      <c r="MZH24" s="47"/>
      <c r="MZI24" s="7"/>
      <c r="MZJ24" s="47"/>
      <c r="MZK24" s="7"/>
      <c r="MZL24" s="47"/>
      <c r="MZM24" s="7"/>
      <c r="MZN24" s="47"/>
      <c r="MZO24" s="7"/>
      <c r="MZP24" s="47"/>
      <c r="MZQ24" s="7"/>
      <c r="MZR24" s="47"/>
      <c r="MZS24" s="7"/>
      <c r="MZT24" s="47"/>
      <c r="MZU24" s="7"/>
      <c r="MZV24" s="47"/>
      <c r="MZW24" s="7"/>
      <c r="MZX24" s="47"/>
      <c r="MZY24" s="7"/>
      <c r="MZZ24" s="47"/>
      <c r="NAA24" s="7"/>
      <c r="NAB24" s="47"/>
      <c r="NAC24" s="7"/>
      <c r="NAD24" s="47"/>
      <c r="NAE24" s="7"/>
      <c r="NAF24" s="47"/>
      <c r="NAG24" s="7"/>
      <c r="NAH24" s="47"/>
      <c r="NAI24" s="7"/>
      <c r="NAJ24" s="47"/>
      <c r="NAK24" s="7"/>
      <c r="NAL24" s="47"/>
      <c r="NAM24" s="7"/>
      <c r="NAN24" s="47"/>
      <c r="NAO24" s="7"/>
      <c r="NAP24" s="47"/>
      <c r="NAQ24" s="7"/>
      <c r="NAR24" s="47"/>
      <c r="NAS24" s="7"/>
      <c r="NAT24" s="47"/>
      <c r="NAU24" s="7"/>
      <c r="NAV24" s="47"/>
      <c r="NAW24" s="7"/>
      <c r="NAX24" s="47"/>
      <c r="NAY24" s="7"/>
      <c r="NAZ24" s="47"/>
      <c r="NBA24" s="7"/>
      <c r="NBB24" s="47"/>
      <c r="NBC24" s="7"/>
      <c r="NBD24" s="47"/>
      <c r="NBE24" s="7"/>
      <c r="NBF24" s="47"/>
      <c r="NBG24" s="7"/>
      <c r="NBH24" s="47"/>
      <c r="NBI24" s="7"/>
      <c r="NBJ24" s="47"/>
      <c r="NBK24" s="7"/>
      <c r="NBL24" s="47"/>
      <c r="NBM24" s="7"/>
      <c r="NBN24" s="47"/>
      <c r="NBO24" s="7"/>
      <c r="NBP24" s="47"/>
      <c r="NBQ24" s="7"/>
      <c r="NBR24" s="47"/>
      <c r="NBS24" s="7"/>
      <c r="NBT24" s="47"/>
      <c r="NBU24" s="7"/>
      <c r="NBV24" s="47"/>
      <c r="NBW24" s="7"/>
      <c r="NBX24" s="47"/>
      <c r="NBY24" s="7"/>
      <c r="NBZ24" s="47"/>
      <c r="NCA24" s="7"/>
      <c r="NCB24" s="47"/>
      <c r="NCC24" s="7"/>
      <c r="NCD24" s="47"/>
      <c r="NCE24" s="7"/>
      <c r="NCF24" s="47"/>
      <c r="NCG24" s="7"/>
      <c r="NCH24" s="47"/>
      <c r="NCI24" s="7"/>
      <c r="NCJ24" s="47"/>
      <c r="NCK24" s="7"/>
      <c r="NCL24" s="47"/>
      <c r="NCM24" s="7"/>
      <c r="NCN24" s="47"/>
      <c r="NCO24" s="7"/>
      <c r="NCP24" s="47"/>
      <c r="NCQ24" s="7"/>
      <c r="NCR24" s="47"/>
      <c r="NCS24" s="7"/>
      <c r="NCT24" s="47"/>
      <c r="NCU24" s="7"/>
      <c r="NCV24" s="47"/>
      <c r="NCW24" s="7"/>
      <c r="NCX24" s="47"/>
      <c r="NCY24" s="7"/>
      <c r="NCZ24" s="47"/>
      <c r="NDA24" s="7"/>
      <c r="NDB24" s="47"/>
      <c r="NDC24" s="7"/>
      <c r="NDD24" s="47"/>
      <c r="NDE24" s="7"/>
      <c r="NDF24" s="47"/>
      <c r="NDG24" s="7"/>
      <c r="NDH24" s="47"/>
      <c r="NDI24" s="7"/>
      <c r="NDJ24" s="47"/>
      <c r="NDK24" s="7"/>
      <c r="NDL24" s="47"/>
      <c r="NDM24" s="7"/>
      <c r="NDN24" s="47"/>
      <c r="NDO24" s="7"/>
      <c r="NDP24" s="47"/>
      <c r="NDQ24" s="7"/>
      <c r="NDR24" s="47"/>
      <c r="NDS24" s="7"/>
      <c r="NDT24" s="47"/>
      <c r="NDU24" s="7"/>
      <c r="NDV24" s="47"/>
      <c r="NDW24" s="7"/>
      <c r="NDX24" s="47"/>
      <c r="NDY24" s="7"/>
      <c r="NDZ24" s="47"/>
      <c r="NEA24" s="7"/>
      <c r="NEB24" s="47"/>
      <c r="NEC24" s="7"/>
      <c r="NED24" s="47"/>
      <c r="NEE24" s="7"/>
      <c r="NEF24" s="47"/>
      <c r="NEG24" s="7"/>
      <c r="NEH24" s="47"/>
      <c r="NEI24" s="7"/>
      <c r="NEJ24" s="47"/>
      <c r="NEK24" s="7"/>
      <c r="NEL24" s="47"/>
      <c r="NEM24" s="7"/>
      <c r="NEN24" s="47"/>
      <c r="NEO24" s="7"/>
      <c r="NEP24" s="47"/>
      <c r="NEQ24" s="7"/>
      <c r="NER24" s="47"/>
      <c r="NES24" s="7"/>
      <c r="NET24" s="47"/>
      <c r="NEU24" s="7"/>
      <c r="NEV24" s="47"/>
      <c r="NEW24" s="7"/>
      <c r="NEX24" s="47"/>
      <c r="NEY24" s="7"/>
      <c r="NEZ24" s="47"/>
      <c r="NFA24" s="7"/>
      <c r="NFB24" s="47"/>
      <c r="NFC24" s="7"/>
      <c r="NFD24" s="47"/>
      <c r="NFE24" s="7"/>
      <c r="NFF24" s="47"/>
      <c r="NFG24" s="7"/>
      <c r="NFH24" s="47"/>
      <c r="NFI24" s="7"/>
      <c r="NFJ24" s="47"/>
      <c r="NFK24" s="7"/>
      <c r="NFL24" s="47"/>
      <c r="NFM24" s="7"/>
      <c r="NFN24" s="47"/>
      <c r="NFO24" s="7"/>
      <c r="NFP24" s="47"/>
      <c r="NFQ24" s="7"/>
      <c r="NFR24" s="47"/>
      <c r="NFS24" s="7"/>
      <c r="NFT24" s="47"/>
      <c r="NFU24" s="7"/>
      <c r="NFV24" s="47"/>
      <c r="NFW24" s="7"/>
      <c r="NFX24" s="47"/>
      <c r="NFY24" s="7"/>
      <c r="NFZ24" s="47"/>
      <c r="NGA24" s="7"/>
      <c r="NGB24" s="47"/>
      <c r="NGC24" s="7"/>
      <c r="NGD24" s="47"/>
      <c r="NGE24" s="7"/>
      <c r="NGF24" s="47"/>
      <c r="NGG24" s="7"/>
      <c r="NGH24" s="47"/>
      <c r="NGI24" s="7"/>
      <c r="NGJ24" s="47"/>
      <c r="NGK24" s="7"/>
      <c r="NGL24" s="47"/>
      <c r="NGM24" s="7"/>
      <c r="NGN24" s="47"/>
      <c r="NGO24" s="7"/>
      <c r="NGP24" s="47"/>
      <c r="NGQ24" s="7"/>
      <c r="NGR24" s="47"/>
      <c r="NGS24" s="7"/>
      <c r="NGT24" s="47"/>
      <c r="NGU24" s="7"/>
      <c r="NGV24" s="47"/>
      <c r="NGW24" s="7"/>
      <c r="NGX24" s="47"/>
      <c r="NGY24" s="7"/>
      <c r="NGZ24" s="47"/>
      <c r="NHA24" s="7"/>
      <c r="NHB24" s="47"/>
      <c r="NHC24" s="7"/>
      <c r="NHD24" s="47"/>
      <c r="NHE24" s="7"/>
      <c r="NHF24" s="47"/>
      <c r="NHG24" s="7"/>
      <c r="NHH24" s="47"/>
      <c r="NHI24" s="7"/>
      <c r="NHJ24" s="47"/>
      <c r="NHK24" s="7"/>
      <c r="NHL24" s="47"/>
      <c r="NHM24" s="7"/>
      <c r="NHN24" s="47"/>
      <c r="NHO24" s="7"/>
      <c r="NHP24" s="47"/>
      <c r="NHQ24" s="7"/>
      <c r="NHR24" s="47"/>
      <c r="NHS24" s="7"/>
      <c r="NHT24" s="47"/>
      <c r="NHU24" s="7"/>
      <c r="NHV24" s="47"/>
      <c r="NHW24" s="7"/>
      <c r="NHX24" s="47"/>
      <c r="NHY24" s="7"/>
      <c r="NHZ24" s="47"/>
      <c r="NIA24" s="7"/>
      <c r="NIB24" s="47"/>
      <c r="NIC24" s="7"/>
      <c r="NID24" s="47"/>
      <c r="NIE24" s="7"/>
      <c r="NIF24" s="47"/>
      <c r="NIG24" s="7"/>
      <c r="NIH24" s="47"/>
      <c r="NII24" s="7"/>
      <c r="NIJ24" s="47"/>
      <c r="NIK24" s="7"/>
      <c r="NIL24" s="47"/>
      <c r="NIM24" s="7"/>
      <c r="NIN24" s="47"/>
      <c r="NIO24" s="7"/>
      <c r="NIP24" s="47"/>
      <c r="NIQ24" s="7"/>
      <c r="NIR24" s="47"/>
      <c r="NIS24" s="7"/>
      <c r="NIT24" s="47"/>
      <c r="NIU24" s="7"/>
      <c r="NIV24" s="47"/>
      <c r="NIW24" s="7"/>
      <c r="NIX24" s="47"/>
      <c r="NIY24" s="7"/>
      <c r="NIZ24" s="47"/>
      <c r="NJA24" s="7"/>
      <c r="NJB24" s="47"/>
      <c r="NJC24" s="7"/>
      <c r="NJD24" s="47"/>
      <c r="NJE24" s="7"/>
      <c r="NJF24" s="47"/>
      <c r="NJG24" s="7"/>
      <c r="NJH24" s="47"/>
      <c r="NJI24" s="7"/>
      <c r="NJJ24" s="47"/>
      <c r="NJK24" s="7"/>
      <c r="NJL24" s="47"/>
      <c r="NJM24" s="7"/>
      <c r="NJN24" s="47"/>
      <c r="NJO24" s="7"/>
      <c r="NJP24" s="47"/>
      <c r="NJQ24" s="7"/>
      <c r="NJR24" s="47"/>
      <c r="NJS24" s="7"/>
      <c r="NJT24" s="47"/>
      <c r="NJU24" s="7"/>
      <c r="NJV24" s="47"/>
      <c r="NJW24" s="7"/>
      <c r="NJX24" s="47"/>
      <c r="NJY24" s="7"/>
      <c r="NJZ24" s="47"/>
      <c r="NKA24" s="7"/>
      <c r="NKB24" s="47"/>
      <c r="NKC24" s="7"/>
      <c r="NKD24" s="47"/>
      <c r="NKE24" s="7"/>
      <c r="NKF24" s="47"/>
      <c r="NKG24" s="7"/>
      <c r="NKH24" s="47"/>
      <c r="NKI24" s="7"/>
      <c r="NKJ24" s="47"/>
      <c r="NKK24" s="7"/>
      <c r="NKL24" s="47"/>
      <c r="NKM24" s="7"/>
      <c r="NKN24" s="47"/>
      <c r="NKO24" s="7"/>
      <c r="NKP24" s="47"/>
      <c r="NKQ24" s="7"/>
      <c r="NKR24" s="47"/>
      <c r="NKS24" s="7"/>
      <c r="NKT24" s="47"/>
      <c r="NKU24" s="7"/>
      <c r="NKV24" s="47"/>
      <c r="NKW24" s="7"/>
      <c r="NKX24" s="47"/>
      <c r="NKY24" s="7"/>
      <c r="NKZ24" s="47"/>
      <c r="NLA24" s="7"/>
      <c r="NLB24" s="47"/>
      <c r="NLC24" s="7"/>
      <c r="NLD24" s="47"/>
      <c r="NLE24" s="7"/>
      <c r="NLF24" s="47"/>
      <c r="NLG24" s="7"/>
      <c r="NLH24" s="47"/>
      <c r="NLI24" s="7"/>
      <c r="NLJ24" s="47"/>
      <c r="NLK24" s="7"/>
      <c r="NLL24" s="47"/>
      <c r="NLM24" s="7"/>
      <c r="NLN24" s="47"/>
      <c r="NLO24" s="7"/>
      <c r="NLP24" s="47"/>
      <c r="NLQ24" s="7"/>
      <c r="NLR24" s="47"/>
      <c r="NLS24" s="7"/>
      <c r="NLT24" s="47"/>
      <c r="NLU24" s="7"/>
      <c r="NLV24" s="47"/>
      <c r="NLW24" s="7"/>
      <c r="NLX24" s="47"/>
      <c r="NLY24" s="7"/>
      <c r="NLZ24" s="47"/>
      <c r="NMA24" s="7"/>
      <c r="NMB24" s="47"/>
      <c r="NMC24" s="7"/>
      <c r="NMD24" s="47"/>
      <c r="NME24" s="7"/>
      <c r="NMF24" s="47"/>
      <c r="NMG24" s="7"/>
      <c r="NMH24" s="47"/>
      <c r="NMI24" s="7"/>
      <c r="NMJ24" s="47"/>
      <c r="NMK24" s="7"/>
      <c r="NML24" s="47"/>
      <c r="NMM24" s="7"/>
      <c r="NMN24" s="47"/>
      <c r="NMO24" s="7"/>
      <c r="NMP24" s="47"/>
      <c r="NMQ24" s="7"/>
      <c r="NMR24" s="47"/>
      <c r="NMS24" s="7"/>
      <c r="NMT24" s="47"/>
      <c r="NMU24" s="7"/>
      <c r="NMV24" s="47"/>
      <c r="NMW24" s="7"/>
      <c r="NMX24" s="47"/>
      <c r="NMY24" s="7"/>
      <c r="NMZ24" s="47"/>
      <c r="NNA24" s="7"/>
      <c r="NNB24" s="47"/>
      <c r="NNC24" s="7"/>
      <c r="NND24" s="47"/>
      <c r="NNE24" s="7"/>
      <c r="NNF24" s="47"/>
      <c r="NNG24" s="7"/>
      <c r="NNH24" s="47"/>
      <c r="NNI24" s="7"/>
      <c r="NNJ24" s="47"/>
      <c r="NNK24" s="7"/>
      <c r="NNL24" s="47"/>
      <c r="NNM24" s="7"/>
      <c r="NNN24" s="47"/>
      <c r="NNO24" s="7"/>
      <c r="NNP24" s="47"/>
      <c r="NNQ24" s="7"/>
      <c r="NNR24" s="47"/>
      <c r="NNS24" s="7"/>
      <c r="NNT24" s="47"/>
      <c r="NNU24" s="7"/>
      <c r="NNV24" s="47"/>
      <c r="NNW24" s="7"/>
      <c r="NNX24" s="47"/>
      <c r="NNY24" s="7"/>
      <c r="NNZ24" s="47"/>
      <c r="NOA24" s="7"/>
      <c r="NOB24" s="47"/>
      <c r="NOC24" s="7"/>
      <c r="NOD24" s="47"/>
      <c r="NOE24" s="7"/>
      <c r="NOF24" s="47"/>
      <c r="NOG24" s="7"/>
      <c r="NOH24" s="47"/>
      <c r="NOI24" s="7"/>
      <c r="NOJ24" s="47"/>
      <c r="NOK24" s="7"/>
      <c r="NOL24" s="47"/>
      <c r="NOM24" s="7"/>
      <c r="NON24" s="47"/>
      <c r="NOO24" s="7"/>
      <c r="NOP24" s="47"/>
      <c r="NOQ24" s="7"/>
      <c r="NOR24" s="47"/>
      <c r="NOS24" s="7"/>
      <c r="NOT24" s="47"/>
      <c r="NOU24" s="7"/>
      <c r="NOV24" s="47"/>
      <c r="NOW24" s="7"/>
      <c r="NOX24" s="47"/>
      <c r="NOY24" s="7"/>
      <c r="NOZ24" s="47"/>
      <c r="NPA24" s="7"/>
      <c r="NPB24" s="47"/>
      <c r="NPC24" s="7"/>
      <c r="NPD24" s="47"/>
      <c r="NPE24" s="7"/>
      <c r="NPF24" s="47"/>
      <c r="NPG24" s="7"/>
      <c r="NPH24" s="47"/>
      <c r="NPI24" s="7"/>
      <c r="NPJ24" s="47"/>
      <c r="NPK24" s="7"/>
      <c r="NPL24" s="47"/>
      <c r="NPM24" s="7"/>
      <c r="NPN24" s="47"/>
      <c r="NPO24" s="7"/>
      <c r="NPP24" s="47"/>
      <c r="NPQ24" s="7"/>
      <c r="NPR24" s="47"/>
      <c r="NPS24" s="7"/>
      <c r="NPT24" s="47"/>
      <c r="NPU24" s="7"/>
      <c r="NPV24" s="47"/>
      <c r="NPW24" s="7"/>
      <c r="NPX24" s="47"/>
      <c r="NPY24" s="7"/>
      <c r="NPZ24" s="47"/>
      <c r="NQA24" s="7"/>
      <c r="NQB24" s="47"/>
      <c r="NQC24" s="7"/>
      <c r="NQD24" s="47"/>
      <c r="NQE24" s="7"/>
      <c r="NQF24" s="47"/>
      <c r="NQG24" s="7"/>
      <c r="NQH24" s="47"/>
      <c r="NQI24" s="7"/>
      <c r="NQJ24" s="47"/>
      <c r="NQK24" s="7"/>
      <c r="NQL24" s="47"/>
      <c r="NQM24" s="7"/>
      <c r="NQN24" s="47"/>
      <c r="NQO24" s="7"/>
      <c r="NQP24" s="47"/>
      <c r="NQQ24" s="7"/>
      <c r="NQR24" s="47"/>
      <c r="NQS24" s="7"/>
      <c r="NQT24" s="47"/>
      <c r="NQU24" s="7"/>
      <c r="NQV24" s="47"/>
      <c r="NQW24" s="7"/>
      <c r="NQX24" s="47"/>
      <c r="NQY24" s="7"/>
      <c r="NQZ24" s="47"/>
      <c r="NRA24" s="7"/>
      <c r="NRB24" s="47"/>
      <c r="NRC24" s="7"/>
      <c r="NRD24" s="47"/>
      <c r="NRE24" s="7"/>
      <c r="NRF24" s="47"/>
      <c r="NRG24" s="7"/>
      <c r="NRH24" s="47"/>
      <c r="NRI24" s="7"/>
      <c r="NRJ24" s="47"/>
      <c r="NRK24" s="7"/>
      <c r="NRL24" s="47"/>
      <c r="NRM24" s="7"/>
      <c r="NRN24" s="47"/>
      <c r="NRO24" s="7"/>
      <c r="NRP24" s="47"/>
      <c r="NRQ24" s="7"/>
      <c r="NRR24" s="47"/>
      <c r="NRS24" s="7"/>
      <c r="NRT24" s="47"/>
      <c r="NRU24" s="7"/>
      <c r="NRV24" s="47"/>
      <c r="NRW24" s="7"/>
      <c r="NRX24" s="47"/>
      <c r="NRY24" s="7"/>
      <c r="NRZ24" s="47"/>
      <c r="NSA24" s="7"/>
      <c r="NSB24" s="47"/>
      <c r="NSC24" s="7"/>
      <c r="NSD24" s="47"/>
      <c r="NSE24" s="7"/>
      <c r="NSF24" s="47"/>
      <c r="NSG24" s="7"/>
      <c r="NSH24" s="47"/>
      <c r="NSI24" s="7"/>
      <c r="NSJ24" s="47"/>
      <c r="NSK24" s="7"/>
      <c r="NSL24" s="47"/>
      <c r="NSM24" s="7"/>
      <c r="NSN24" s="47"/>
      <c r="NSO24" s="7"/>
      <c r="NSP24" s="47"/>
      <c r="NSQ24" s="7"/>
      <c r="NSR24" s="47"/>
      <c r="NSS24" s="7"/>
      <c r="NST24" s="47"/>
      <c r="NSU24" s="7"/>
      <c r="NSV24" s="47"/>
      <c r="NSW24" s="7"/>
      <c r="NSX24" s="47"/>
      <c r="NSY24" s="7"/>
      <c r="NSZ24" s="47"/>
      <c r="NTA24" s="7"/>
      <c r="NTB24" s="47"/>
      <c r="NTC24" s="7"/>
      <c r="NTD24" s="47"/>
      <c r="NTE24" s="7"/>
      <c r="NTF24" s="47"/>
      <c r="NTG24" s="7"/>
      <c r="NTH24" s="47"/>
      <c r="NTI24" s="7"/>
      <c r="NTJ24" s="47"/>
      <c r="NTK24" s="7"/>
      <c r="NTL24" s="47"/>
      <c r="NTM24" s="7"/>
      <c r="NTN24" s="47"/>
      <c r="NTO24" s="7"/>
      <c r="NTP24" s="47"/>
      <c r="NTQ24" s="7"/>
      <c r="NTR24" s="47"/>
      <c r="NTS24" s="7"/>
      <c r="NTT24" s="47"/>
      <c r="NTU24" s="7"/>
      <c r="NTV24" s="47"/>
      <c r="NTW24" s="7"/>
      <c r="NTX24" s="47"/>
      <c r="NTY24" s="7"/>
      <c r="NTZ24" s="47"/>
      <c r="NUA24" s="7"/>
      <c r="NUB24" s="47"/>
      <c r="NUC24" s="7"/>
      <c r="NUD24" s="47"/>
      <c r="NUE24" s="7"/>
      <c r="NUF24" s="47"/>
      <c r="NUG24" s="7"/>
      <c r="NUH24" s="47"/>
      <c r="NUI24" s="7"/>
      <c r="NUJ24" s="47"/>
      <c r="NUK24" s="7"/>
      <c r="NUL24" s="47"/>
      <c r="NUM24" s="7"/>
      <c r="NUN24" s="47"/>
      <c r="NUO24" s="7"/>
      <c r="NUP24" s="47"/>
      <c r="NUQ24" s="7"/>
      <c r="NUR24" s="47"/>
      <c r="NUS24" s="7"/>
      <c r="NUT24" s="47"/>
      <c r="NUU24" s="7"/>
      <c r="NUV24" s="47"/>
      <c r="NUW24" s="7"/>
      <c r="NUX24" s="47"/>
      <c r="NUY24" s="7"/>
      <c r="NUZ24" s="47"/>
      <c r="NVA24" s="7"/>
      <c r="NVB24" s="47"/>
      <c r="NVC24" s="7"/>
      <c r="NVD24" s="47"/>
      <c r="NVE24" s="7"/>
      <c r="NVF24" s="47"/>
      <c r="NVG24" s="7"/>
      <c r="NVH24" s="47"/>
      <c r="NVI24" s="7"/>
      <c r="NVJ24" s="47"/>
      <c r="NVK24" s="7"/>
      <c r="NVL24" s="47"/>
      <c r="NVM24" s="7"/>
      <c r="NVN24" s="47"/>
      <c r="NVO24" s="7"/>
      <c r="NVP24" s="47"/>
      <c r="NVQ24" s="7"/>
      <c r="NVR24" s="47"/>
      <c r="NVS24" s="7"/>
      <c r="NVT24" s="47"/>
      <c r="NVU24" s="7"/>
      <c r="NVV24" s="47"/>
      <c r="NVW24" s="7"/>
      <c r="NVX24" s="47"/>
      <c r="NVY24" s="7"/>
      <c r="NVZ24" s="47"/>
      <c r="NWA24" s="7"/>
      <c r="NWB24" s="47"/>
      <c r="NWC24" s="7"/>
      <c r="NWD24" s="47"/>
      <c r="NWE24" s="7"/>
      <c r="NWF24" s="47"/>
      <c r="NWG24" s="7"/>
      <c r="NWH24" s="47"/>
      <c r="NWI24" s="7"/>
      <c r="NWJ24" s="47"/>
      <c r="NWK24" s="7"/>
      <c r="NWL24" s="47"/>
      <c r="NWM24" s="7"/>
      <c r="NWN24" s="47"/>
      <c r="NWO24" s="7"/>
      <c r="NWP24" s="47"/>
      <c r="NWQ24" s="7"/>
      <c r="NWR24" s="47"/>
      <c r="NWS24" s="7"/>
      <c r="NWT24" s="47"/>
      <c r="NWU24" s="7"/>
      <c r="NWV24" s="47"/>
      <c r="NWW24" s="7"/>
      <c r="NWX24" s="47"/>
      <c r="NWY24" s="7"/>
      <c r="NWZ24" s="47"/>
      <c r="NXA24" s="7"/>
      <c r="NXB24" s="47"/>
      <c r="NXC24" s="7"/>
      <c r="NXD24" s="47"/>
      <c r="NXE24" s="7"/>
      <c r="NXF24" s="47"/>
      <c r="NXG24" s="7"/>
      <c r="NXH24" s="47"/>
      <c r="NXI24" s="7"/>
      <c r="NXJ24" s="47"/>
      <c r="NXK24" s="7"/>
      <c r="NXL24" s="47"/>
      <c r="NXM24" s="7"/>
      <c r="NXN24" s="47"/>
      <c r="NXO24" s="7"/>
      <c r="NXP24" s="47"/>
      <c r="NXQ24" s="7"/>
      <c r="NXR24" s="47"/>
      <c r="NXS24" s="7"/>
      <c r="NXT24" s="47"/>
      <c r="NXU24" s="7"/>
      <c r="NXV24" s="47"/>
      <c r="NXW24" s="7"/>
      <c r="NXX24" s="47"/>
      <c r="NXY24" s="7"/>
      <c r="NXZ24" s="47"/>
      <c r="NYA24" s="7"/>
      <c r="NYB24" s="47"/>
      <c r="NYC24" s="7"/>
      <c r="NYD24" s="47"/>
      <c r="NYE24" s="7"/>
      <c r="NYF24" s="47"/>
      <c r="NYG24" s="7"/>
      <c r="NYH24" s="47"/>
      <c r="NYI24" s="7"/>
      <c r="NYJ24" s="47"/>
      <c r="NYK24" s="7"/>
      <c r="NYL24" s="47"/>
      <c r="NYM24" s="7"/>
      <c r="NYN24" s="47"/>
      <c r="NYO24" s="7"/>
      <c r="NYP24" s="47"/>
      <c r="NYQ24" s="7"/>
      <c r="NYR24" s="47"/>
      <c r="NYS24" s="7"/>
      <c r="NYT24" s="47"/>
      <c r="NYU24" s="7"/>
      <c r="NYV24" s="47"/>
      <c r="NYW24" s="7"/>
      <c r="NYX24" s="47"/>
      <c r="NYY24" s="7"/>
      <c r="NYZ24" s="47"/>
      <c r="NZA24" s="7"/>
      <c r="NZB24" s="47"/>
      <c r="NZC24" s="7"/>
      <c r="NZD24" s="47"/>
      <c r="NZE24" s="7"/>
      <c r="NZF24" s="47"/>
      <c r="NZG24" s="7"/>
      <c r="NZH24" s="47"/>
      <c r="NZI24" s="7"/>
      <c r="NZJ24" s="47"/>
      <c r="NZK24" s="7"/>
      <c r="NZL24" s="47"/>
      <c r="NZM24" s="7"/>
      <c r="NZN24" s="47"/>
      <c r="NZO24" s="7"/>
      <c r="NZP24" s="47"/>
      <c r="NZQ24" s="7"/>
      <c r="NZR24" s="47"/>
      <c r="NZS24" s="7"/>
      <c r="NZT24" s="47"/>
      <c r="NZU24" s="7"/>
      <c r="NZV24" s="47"/>
      <c r="NZW24" s="7"/>
      <c r="NZX24" s="47"/>
      <c r="NZY24" s="7"/>
      <c r="NZZ24" s="47"/>
      <c r="OAA24" s="7"/>
      <c r="OAB24" s="47"/>
      <c r="OAC24" s="7"/>
      <c r="OAD24" s="47"/>
      <c r="OAE24" s="7"/>
      <c r="OAF24" s="47"/>
      <c r="OAG24" s="7"/>
      <c r="OAH24" s="47"/>
      <c r="OAI24" s="7"/>
      <c r="OAJ24" s="47"/>
      <c r="OAK24" s="7"/>
      <c r="OAL24" s="47"/>
      <c r="OAM24" s="7"/>
      <c r="OAN24" s="47"/>
      <c r="OAO24" s="7"/>
      <c r="OAP24" s="47"/>
      <c r="OAQ24" s="7"/>
      <c r="OAR24" s="47"/>
      <c r="OAS24" s="7"/>
      <c r="OAT24" s="47"/>
      <c r="OAU24" s="7"/>
      <c r="OAV24" s="47"/>
      <c r="OAW24" s="7"/>
      <c r="OAX24" s="47"/>
      <c r="OAY24" s="7"/>
      <c r="OAZ24" s="47"/>
      <c r="OBA24" s="7"/>
      <c r="OBB24" s="47"/>
      <c r="OBC24" s="7"/>
      <c r="OBD24" s="47"/>
      <c r="OBE24" s="7"/>
      <c r="OBF24" s="47"/>
      <c r="OBG24" s="7"/>
      <c r="OBH24" s="47"/>
      <c r="OBI24" s="7"/>
      <c r="OBJ24" s="47"/>
      <c r="OBK24" s="7"/>
      <c r="OBL24" s="47"/>
      <c r="OBM24" s="7"/>
      <c r="OBN24" s="47"/>
      <c r="OBO24" s="7"/>
      <c r="OBP24" s="47"/>
      <c r="OBQ24" s="7"/>
      <c r="OBR24" s="47"/>
      <c r="OBS24" s="7"/>
      <c r="OBT24" s="47"/>
      <c r="OBU24" s="7"/>
      <c r="OBV24" s="47"/>
      <c r="OBW24" s="7"/>
      <c r="OBX24" s="47"/>
      <c r="OBY24" s="7"/>
      <c r="OBZ24" s="47"/>
      <c r="OCA24" s="7"/>
      <c r="OCB24" s="47"/>
      <c r="OCC24" s="7"/>
      <c r="OCD24" s="47"/>
      <c r="OCE24" s="7"/>
      <c r="OCF24" s="47"/>
      <c r="OCG24" s="7"/>
      <c r="OCH24" s="47"/>
      <c r="OCI24" s="7"/>
      <c r="OCJ24" s="47"/>
      <c r="OCK24" s="7"/>
      <c r="OCL24" s="47"/>
      <c r="OCM24" s="7"/>
      <c r="OCN24" s="47"/>
      <c r="OCO24" s="7"/>
      <c r="OCP24" s="47"/>
      <c r="OCQ24" s="7"/>
      <c r="OCR24" s="47"/>
      <c r="OCS24" s="7"/>
      <c r="OCT24" s="47"/>
      <c r="OCU24" s="7"/>
      <c r="OCV24" s="47"/>
      <c r="OCW24" s="7"/>
      <c r="OCX24" s="47"/>
      <c r="OCY24" s="7"/>
      <c r="OCZ24" s="47"/>
      <c r="ODA24" s="7"/>
      <c r="ODB24" s="47"/>
      <c r="ODC24" s="7"/>
      <c r="ODD24" s="47"/>
      <c r="ODE24" s="7"/>
      <c r="ODF24" s="47"/>
      <c r="ODG24" s="7"/>
      <c r="ODH24" s="47"/>
      <c r="ODI24" s="7"/>
      <c r="ODJ24" s="47"/>
      <c r="ODK24" s="7"/>
      <c r="ODL24" s="47"/>
      <c r="ODM24" s="7"/>
      <c r="ODN24" s="47"/>
      <c r="ODO24" s="7"/>
      <c r="ODP24" s="47"/>
      <c r="ODQ24" s="7"/>
      <c r="ODR24" s="47"/>
      <c r="ODS24" s="7"/>
      <c r="ODT24" s="47"/>
      <c r="ODU24" s="7"/>
      <c r="ODV24" s="47"/>
      <c r="ODW24" s="7"/>
      <c r="ODX24" s="47"/>
      <c r="ODY24" s="7"/>
      <c r="ODZ24" s="47"/>
      <c r="OEA24" s="7"/>
      <c r="OEB24" s="47"/>
      <c r="OEC24" s="7"/>
      <c r="OED24" s="47"/>
      <c r="OEE24" s="7"/>
      <c r="OEF24" s="47"/>
      <c r="OEG24" s="7"/>
      <c r="OEH24" s="47"/>
      <c r="OEI24" s="7"/>
      <c r="OEJ24" s="47"/>
      <c r="OEK24" s="7"/>
      <c r="OEL24" s="47"/>
      <c r="OEM24" s="7"/>
      <c r="OEN24" s="47"/>
      <c r="OEO24" s="7"/>
      <c r="OEP24" s="47"/>
      <c r="OEQ24" s="7"/>
      <c r="OER24" s="47"/>
      <c r="OES24" s="7"/>
      <c r="OET24" s="47"/>
      <c r="OEU24" s="7"/>
      <c r="OEV24" s="47"/>
      <c r="OEW24" s="7"/>
      <c r="OEX24" s="47"/>
      <c r="OEY24" s="7"/>
      <c r="OEZ24" s="47"/>
      <c r="OFA24" s="7"/>
      <c r="OFB24" s="47"/>
      <c r="OFC24" s="7"/>
      <c r="OFD24" s="47"/>
      <c r="OFE24" s="7"/>
      <c r="OFF24" s="47"/>
      <c r="OFG24" s="7"/>
      <c r="OFH24" s="47"/>
      <c r="OFI24" s="7"/>
      <c r="OFJ24" s="47"/>
      <c r="OFK24" s="7"/>
      <c r="OFL24" s="47"/>
      <c r="OFM24" s="7"/>
      <c r="OFN24" s="47"/>
      <c r="OFO24" s="7"/>
      <c r="OFP24" s="47"/>
      <c r="OFQ24" s="7"/>
      <c r="OFR24" s="47"/>
      <c r="OFS24" s="7"/>
      <c r="OFT24" s="47"/>
      <c r="OFU24" s="7"/>
      <c r="OFV24" s="47"/>
      <c r="OFW24" s="7"/>
      <c r="OFX24" s="47"/>
      <c r="OFY24" s="7"/>
      <c r="OFZ24" s="47"/>
      <c r="OGA24" s="7"/>
      <c r="OGB24" s="47"/>
      <c r="OGC24" s="7"/>
      <c r="OGD24" s="47"/>
      <c r="OGE24" s="7"/>
      <c r="OGF24" s="47"/>
      <c r="OGG24" s="7"/>
      <c r="OGH24" s="47"/>
      <c r="OGI24" s="7"/>
      <c r="OGJ24" s="47"/>
      <c r="OGK24" s="7"/>
      <c r="OGL24" s="47"/>
      <c r="OGM24" s="7"/>
      <c r="OGN24" s="47"/>
      <c r="OGO24" s="7"/>
      <c r="OGP24" s="47"/>
      <c r="OGQ24" s="7"/>
      <c r="OGR24" s="47"/>
      <c r="OGS24" s="7"/>
      <c r="OGT24" s="47"/>
      <c r="OGU24" s="7"/>
      <c r="OGV24" s="47"/>
      <c r="OGW24" s="7"/>
      <c r="OGX24" s="47"/>
      <c r="OGY24" s="7"/>
      <c r="OGZ24" s="47"/>
      <c r="OHA24" s="7"/>
      <c r="OHB24" s="47"/>
      <c r="OHC24" s="7"/>
      <c r="OHD24" s="47"/>
      <c r="OHE24" s="7"/>
      <c r="OHF24" s="47"/>
      <c r="OHG24" s="7"/>
      <c r="OHH24" s="47"/>
      <c r="OHI24" s="7"/>
      <c r="OHJ24" s="47"/>
      <c r="OHK24" s="7"/>
      <c r="OHL24" s="47"/>
      <c r="OHM24" s="7"/>
      <c r="OHN24" s="47"/>
      <c r="OHO24" s="7"/>
      <c r="OHP24" s="47"/>
      <c r="OHQ24" s="7"/>
      <c r="OHR24" s="47"/>
      <c r="OHS24" s="7"/>
      <c r="OHT24" s="47"/>
      <c r="OHU24" s="7"/>
      <c r="OHV24" s="47"/>
      <c r="OHW24" s="7"/>
      <c r="OHX24" s="47"/>
      <c r="OHY24" s="7"/>
      <c r="OHZ24" s="47"/>
      <c r="OIA24" s="7"/>
      <c r="OIB24" s="47"/>
      <c r="OIC24" s="7"/>
      <c r="OID24" s="47"/>
      <c r="OIE24" s="7"/>
      <c r="OIF24" s="47"/>
      <c r="OIG24" s="7"/>
      <c r="OIH24" s="47"/>
      <c r="OII24" s="7"/>
      <c r="OIJ24" s="47"/>
      <c r="OIK24" s="7"/>
      <c r="OIL24" s="47"/>
      <c r="OIM24" s="7"/>
      <c r="OIN24" s="47"/>
      <c r="OIO24" s="7"/>
      <c r="OIP24" s="47"/>
      <c r="OIQ24" s="7"/>
      <c r="OIR24" s="47"/>
      <c r="OIS24" s="7"/>
      <c r="OIT24" s="47"/>
      <c r="OIU24" s="7"/>
      <c r="OIV24" s="47"/>
      <c r="OIW24" s="7"/>
      <c r="OIX24" s="47"/>
      <c r="OIY24" s="7"/>
      <c r="OIZ24" s="47"/>
      <c r="OJA24" s="7"/>
      <c r="OJB24" s="47"/>
      <c r="OJC24" s="7"/>
      <c r="OJD24" s="47"/>
      <c r="OJE24" s="7"/>
      <c r="OJF24" s="47"/>
      <c r="OJG24" s="7"/>
      <c r="OJH24" s="47"/>
      <c r="OJI24" s="7"/>
      <c r="OJJ24" s="47"/>
      <c r="OJK24" s="7"/>
      <c r="OJL24" s="47"/>
      <c r="OJM24" s="7"/>
      <c r="OJN24" s="47"/>
      <c r="OJO24" s="7"/>
      <c r="OJP24" s="47"/>
      <c r="OJQ24" s="7"/>
      <c r="OJR24" s="47"/>
      <c r="OJS24" s="7"/>
      <c r="OJT24" s="47"/>
      <c r="OJU24" s="7"/>
      <c r="OJV24" s="47"/>
      <c r="OJW24" s="7"/>
      <c r="OJX24" s="47"/>
      <c r="OJY24" s="7"/>
      <c r="OJZ24" s="47"/>
      <c r="OKA24" s="7"/>
      <c r="OKB24" s="47"/>
      <c r="OKC24" s="7"/>
      <c r="OKD24" s="47"/>
      <c r="OKE24" s="7"/>
      <c r="OKF24" s="47"/>
      <c r="OKG24" s="7"/>
      <c r="OKH24" s="47"/>
      <c r="OKI24" s="7"/>
      <c r="OKJ24" s="47"/>
      <c r="OKK24" s="7"/>
      <c r="OKL24" s="47"/>
      <c r="OKM24" s="7"/>
      <c r="OKN24" s="47"/>
      <c r="OKO24" s="7"/>
      <c r="OKP24" s="47"/>
      <c r="OKQ24" s="7"/>
      <c r="OKR24" s="47"/>
      <c r="OKS24" s="7"/>
      <c r="OKT24" s="47"/>
      <c r="OKU24" s="7"/>
      <c r="OKV24" s="47"/>
      <c r="OKW24" s="7"/>
      <c r="OKX24" s="47"/>
      <c r="OKY24" s="7"/>
      <c r="OKZ24" s="47"/>
      <c r="OLA24" s="7"/>
      <c r="OLB24" s="47"/>
      <c r="OLC24" s="7"/>
      <c r="OLD24" s="47"/>
      <c r="OLE24" s="7"/>
      <c r="OLF24" s="47"/>
      <c r="OLG24" s="7"/>
      <c r="OLH24" s="47"/>
      <c r="OLI24" s="7"/>
      <c r="OLJ24" s="47"/>
      <c r="OLK24" s="7"/>
      <c r="OLL24" s="47"/>
      <c r="OLM24" s="7"/>
      <c r="OLN24" s="47"/>
      <c r="OLO24" s="7"/>
      <c r="OLP24" s="47"/>
      <c r="OLQ24" s="7"/>
      <c r="OLR24" s="47"/>
      <c r="OLS24" s="7"/>
      <c r="OLT24" s="47"/>
      <c r="OLU24" s="7"/>
      <c r="OLV24" s="47"/>
      <c r="OLW24" s="7"/>
      <c r="OLX24" s="47"/>
      <c r="OLY24" s="7"/>
      <c r="OLZ24" s="47"/>
      <c r="OMA24" s="7"/>
      <c r="OMB24" s="47"/>
      <c r="OMC24" s="7"/>
      <c r="OMD24" s="47"/>
      <c r="OME24" s="7"/>
      <c r="OMF24" s="47"/>
      <c r="OMG24" s="7"/>
      <c r="OMH24" s="47"/>
      <c r="OMI24" s="7"/>
      <c r="OMJ24" s="47"/>
      <c r="OMK24" s="7"/>
      <c r="OML24" s="47"/>
      <c r="OMM24" s="7"/>
      <c r="OMN24" s="47"/>
      <c r="OMO24" s="7"/>
      <c r="OMP24" s="47"/>
      <c r="OMQ24" s="7"/>
      <c r="OMR24" s="47"/>
      <c r="OMS24" s="7"/>
      <c r="OMT24" s="47"/>
      <c r="OMU24" s="7"/>
      <c r="OMV24" s="47"/>
      <c r="OMW24" s="7"/>
      <c r="OMX24" s="47"/>
      <c r="OMY24" s="7"/>
      <c r="OMZ24" s="47"/>
      <c r="ONA24" s="7"/>
      <c r="ONB24" s="47"/>
      <c r="ONC24" s="7"/>
      <c r="OND24" s="47"/>
      <c r="ONE24" s="7"/>
      <c r="ONF24" s="47"/>
      <c r="ONG24" s="7"/>
      <c r="ONH24" s="47"/>
      <c r="ONI24" s="7"/>
      <c r="ONJ24" s="47"/>
      <c r="ONK24" s="7"/>
      <c r="ONL24" s="47"/>
      <c r="ONM24" s="7"/>
      <c r="ONN24" s="47"/>
      <c r="ONO24" s="7"/>
      <c r="ONP24" s="47"/>
      <c r="ONQ24" s="7"/>
      <c r="ONR24" s="47"/>
      <c r="ONS24" s="7"/>
      <c r="ONT24" s="47"/>
      <c r="ONU24" s="7"/>
      <c r="ONV24" s="47"/>
      <c r="ONW24" s="7"/>
      <c r="ONX24" s="47"/>
      <c r="ONY24" s="7"/>
      <c r="ONZ24" s="47"/>
      <c r="OOA24" s="7"/>
      <c r="OOB24" s="47"/>
      <c r="OOC24" s="7"/>
      <c r="OOD24" s="47"/>
      <c r="OOE24" s="7"/>
      <c r="OOF24" s="47"/>
      <c r="OOG24" s="7"/>
      <c r="OOH24" s="47"/>
      <c r="OOI24" s="7"/>
      <c r="OOJ24" s="47"/>
      <c r="OOK24" s="7"/>
      <c r="OOL24" s="47"/>
      <c r="OOM24" s="7"/>
      <c r="OON24" s="47"/>
      <c r="OOO24" s="7"/>
      <c r="OOP24" s="47"/>
      <c r="OOQ24" s="7"/>
      <c r="OOR24" s="47"/>
      <c r="OOS24" s="7"/>
      <c r="OOT24" s="47"/>
      <c r="OOU24" s="7"/>
      <c r="OOV24" s="47"/>
      <c r="OOW24" s="7"/>
      <c r="OOX24" s="47"/>
      <c r="OOY24" s="7"/>
      <c r="OOZ24" s="47"/>
      <c r="OPA24" s="7"/>
      <c r="OPB24" s="47"/>
      <c r="OPC24" s="7"/>
      <c r="OPD24" s="47"/>
      <c r="OPE24" s="7"/>
      <c r="OPF24" s="47"/>
      <c r="OPG24" s="7"/>
      <c r="OPH24" s="47"/>
      <c r="OPI24" s="7"/>
      <c r="OPJ24" s="47"/>
      <c r="OPK24" s="7"/>
      <c r="OPL24" s="47"/>
      <c r="OPM24" s="7"/>
      <c r="OPN24" s="47"/>
      <c r="OPO24" s="7"/>
      <c r="OPP24" s="47"/>
      <c r="OPQ24" s="7"/>
      <c r="OPR24" s="47"/>
      <c r="OPS24" s="7"/>
      <c r="OPT24" s="47"/>
      <c r="OPU24" s="7"/>
      <c r="OPV24" s="47"/>
      <c r="OPW24" s="7"/>
      <c r="OPX24" s="47"/>
      <c r="OPY24" s="7"/>
      <c r="OPZ24" s="47"/>
      <c r="OQA24" s="7"/>
      <c r="OQB24" s="47"/>
      <c r="OQC24" s="7"/>
      <c r="OQD24" s="47"/>
      <c r="OQE24" s="7"/>
      <c r="OQF24" s="47"/>
      <c r="OQG24" s="7"/>
      <c r="OQH24" s="47"/>
      <c r="OQI24" s="7"/>
      <c r="OQJ24" s="47"/>
      <c r="OQK24" s="7"/>
      <c r="OQL24" s="47"/>
      <c r="OQM24" s="7"/>
      <c r="OQN24" s="47"/>
      <c r="OQO24" s="7"/>
      <c r="OQP24" s="47"/>
      <c r="OQQ24" s="7"/>
      <c r="OQR24" s="47"/>
      <c r="OQS24" s="7"/>
      <c r="OQT24" s="47"/>
      <c r="OQU24" s="7"/>
      <c r="OQV24" s="47"/>
      <c r="OQW24" s="7"/>
      <c r="OQX24" s="47"/>
      <c r="OQY24" s="7"/>
      <c r="OQZ24" s="47"/>
      <c r="ORA24" s="7"/>
      <c r="ORB24" s="47"/>
      <c r="ORC24" s="7"/>
      <c r="ORD24" s="47"/>
      <c r="ORE24" s="7"/>
      <c r="ORF24" s="47"/>
      <c r="ORG24" s="7"/>
      <c r="ORH24" s="47"/>
      <c r="ORI24" s="7"/>
      <c r="ORJ24" s="47"/>
      <c r="ORK24" s="7"/>
      <c r="ORL24" s="47"/>
      <c r="ORM24" s="7"/>
      <c r="ORN24" s="47"/>
      <c r="ORO24" s="7"/>
      <c r="ORP24" s="47"/>
      <c r="ORQ24" s="7"/>
      <c r="ORR24" s="47"/>
      <c r="ORS24" s="7"/>
      <c r="ORT24" s="47"/>
      <c r="ORU24" s="7"/>
      <c r="ORV24" s="47"/>
      <c r="ORW24" s="7"/>
      <c r="ORX24" s="47"/>
      <c r="ORY24" s="7"/>
      <c r="ORZ24" s="47"/>
      <c r="OSA24" s="7"/>
      <c r="OSB24" s="47"/>
      <c r="OSC24" s="7"/>
      <c r="OSD24" s="47"/>
      <c r="OSE24" s="7"/>
      <c r="OSF24" s="47"/>
      <c r="OSG24" s="7"/>
      <c r="OSH24" s="47"/>
      <c r="OSI24" s="7"/>
      <c r="OSJ24" s="47"/>
      <c r="OSK24" s="7"/>
      <c r="OSL24" s="47"/>
      <c r="OSM24" s="7"/>
      <c r="OSN24" s="47"/>
      <c r="OSO24" s="7"/>
      <c r="OSP24" s="47"/>
      <c r="OSQ24" s="7"/>
      <c r="OSR24" s="47"/>
      <c r="OSS24" s="7"/>
      <c r="OST24" s="47"/>
      <c r="OSU24" s="7"/>
      <c r="OSV24" s="47"/>
      <c r="OSW24" s="7"/>
      <c r="OSX24" s="47"/>
      <c r="OSY24" s="7"/>
      <c r="OSZ24" s="47"/>
      <c r="OTA24" s="7"/>
      <c r="OTB24" s="47"/>
      <c r="OTC24" s="7"/>
      <c r="OTD24" s="47"/>
      <c r="OTE24" s="7"/>
      <c r="OTF24" s="47"/>
      <c r="OTG24" s="7"/>
      <c r="OTH24" s="47"/>
      <c r="OTI24" s="7"/>
      <c r="OTJ24" s="47"/>
      <c r="OTK24" s="7"/>
      <c r="OTL24" s="47"/>
      <c r="OTM24" s="7"/>
      <c r="OTN24" s="47"/>
      <c r="OTO24" s="7"/>
      <c r="OTP24" s="47"/>
      <c r="OTQ24" s="7"/>
      <c r="OTR24" s="47"/>
      <c r="OTS24" s="7"/>
      <c r="OTT24" s="47"/>
      <c r="OTU24" s="7"/>
      <c r="OTV24" s="47"/>
      <c r="OTW24" s="7"/>
      <c r="OTX24" s="47"/>
      <c r="OTY24" s="7"/>
      <c r="OTZ24" s="47"/>
      <c r="OUA24" s="7"/>
      <c r="OUB24" s="47"/>
      <c r="OUC24" s="7"/>
      <c r="OUD24" s="47"/>
      <c r="OUE24" s="7"/>
      <c r="OUF24" s="47"/>
      <c r="OUG24" s="7"/>
      <c r="OUH24" s="47"/>
      <c r="OUI24" s="7"/>
      <c r="OUJ24" s="47"/>
      <c r="OUK24" s="7"/>
      <c r="OUL24" s="47"/>
      <c r="OUM24" s="7"/>
      <c r="OUN24" s="47"/>
      <c r="OUO24" s="7"/>
      <c r="OUP24" s="47"/>
      <c r="OUQ24" s="7"/>
      <c r="OUR24" s="47"/>
      <c r="OUS24" s="7"/>
      <c r="OUT24" s="47"/>
      <c r="OUU24" s="7"/>
      <c r="OUV24" s="47"/>
      <c r="OUW24" s="7"/>
      <c r="OUX24" s="47"/>
      <c r="OUY24" s="7"/>
      <c r="OUZ24" s="47"/>
      <c r="OVA24" s="7"/>
      <c r="OVB24" s="47"/>
      <c r="OVC24" s="7"/>
      <c r="OVD24" s="47"/>
      <c r="OVE24" s="7"/>
      <c r="OVF24" s="47"/>
      <c r="OVG24" s="7"/>
      <c r="OVH24" s="47"/>
      <c r="OVI24" s="7"/>
      <c r="OVJ24" s="47"/>
      <c r="OVK24" s="7"/>
      <c r="OVL24" s="47"/>
      <c r="OVM24" s="7"/>
      <c r="OVN24" s="47"/>
      <c r="OVO24" s="7"/>
      <c r="OVP24" s="47"/>
      <c r="OVQ24" s="7"/>
      <c r="OVR24" s="47"/>
      <c r="OVS24" s="7"/>
      <c r="OVT24" s="47"/>
      <c r="OVU24" s="7"/>
      <c r="OVV24" s="47"/>
      <c r="OVW24" s="7"/>
      <c r="OVX24" s="47"/>
      <c r="OVY24" s="7"/>
      <c r="OVZ24" s="47"/>
      <c r="OWA24" s="7"/>
      <c r="OWB24" s="47"/>
      <c r="OWC24" s="7"/>
      <c r="OWD24" s="47"/>
      <c r="OWE24" s="7"/>
      <c r="OWF24" s="47"/>
      <c r="OWG24" s="7"/>
      <c r="OWH24" s="47"/>
      <c r="OWI24" s="7"/>
      <c r="OWJ24" s="47"/>
      <c r="OWK24" s="7"/>
      <c r="OWL24" s="47"/>
      <c r="OWM24" s="7"/>
      <c r="OWN24" s="47"/>
      <c r="OWO24" s="7"/>
      <c r="OWP24" s="47"/>
      <c r="OWQ24" s="7"/>
      <c r="OWR24" s="47"/>
      <c r="OWS24" s="7"/>
      <c r="OWT24" s="47"/>
      <c r="OWU24" s="7"/>
      <c r="OWV24" s="47"/>
      <c r="OWW24" s="7"/>
      <c r="OWX24" s="47"/>
      <c r="OWY24" s="7"/>
      <c r="OWZ24" s="47"/>
      <c r="OXA24" s="7"/>
      <c r="OXB24" s="47"/>
      <c r="OXC24" s="7"/>
      <c r="OXD24" s="47"/>
      <c r="OXE24" s="7"/>
      <c r="OXF24" s="47"/>
      <c r="OXG24" s="7"/>
      <c r="OXH24" s="47"/>
      <c r="OXI24" s="7"/>
      <c r="OXJ24" s="47"/>
      <c r="OXK24" s="7"/>
      <c r="OXL24" s="47"/>
      <c r="OXM24" s="7"/>
      <c r="OXN24" s="47"/>
      <c r="OXO24" s="7"/>
      <c r="OXP24" s="47"/>
      <c r="OXQ24" s="7"/>
      <c r="OXR24" s="47"/>
      <c r="OXS24" s="7"/>
      <c r="OXT24" s="47"/>
      <c r="OXU24" s="7"/>
      <c r="OXV24" s="47"/>
      <c r="OXW24" s="7"/>
      <c r="OXX24" s="47"/>
      <c r="OXY24" s="7"/>
      <c r="OXZ24" s="47"/>
      <c r="OYA24" s="7"/>
      <c r="OYB24" s="47"/>
      <c r="OYC24" s="7"/>
      <c r="OYD24" s="47"/>
      <c r="OYE24" s="7"/>
      <c r="OYF24" s="47"/>
      <c r="OYG24" s="7"/>
      <c r="OYH24" s="47"/>
      <c r="OYI24" s="7"/>
      <c r="OYJ24" s="47"/>
      <c r="OYK24" s="7"/>
      <c r="OYL24" s="47"/>
      <c r="OYM24" s="7"/>
      <c r="OYN24" s="47"/>
      <c r="OYO24" s="7"/>
      <c r="OYP24" s="47"/>
      <c r="OYQ24" s="7"/>
      <c r="OYR24" s="47"/>
      <c r="OYS24" s="7"/>
      <c r="OYT24" s="47"/>
      <c r="OYU24" s="7"/>
      <c r="OYV24" s="47"/>
      <c r="OYW24" s="7"/>
      <c r="OYX24" s="47"/>
      <c r="OYY24" s="7"/>
      <c r="OYZ24" s="47"/>
      <c r="OZA24" s="7"/>
      <c r="OZB24" s="47"/>
      <c r="OZC24" s="7"/>
      <c r="OZD24" s="47"/>
      <c r="OZE24" s="7"/>
      <c r="OZF24" s="47"/>
      <c r="OZG24" s="7"/>
      <c r="OZH24" s="47"/>
      <c r="OZI24" s="7"/>
      <c r="OZJ24" s="47"/>
      <c r="OZK24" s="7"/>
      <c r="OZL24" s="47"/>
      <c r="OZM24" s="7"/>
      <c r="OZN24" s="47"/>
      <c r="OZO24" s="7"/>
      <c r="OZP24" s="47"/>
      <c r="OZQ24" s="7"/>
      <c r="OZR24" s="47"/>
      <c r="OZS24" s="7"/>
      <c r="OZT24" s="47"/>
      <c r="OZU24" s="7"/>
      <c r="OZV24" s="47"/>
      <c r="OZW24" s="7"/>
      <c r="OZX24" s="47"/>
      <c r="OZY24" s="7"/>
      <c r="OZZ24" s="47"/>
      <c r="PAA24" s="7"/>
      <c r="PAB24" s="47"/>
      <c r="PAC24" s="7"/>
      <c r="PAD24" s="47"/>
      <c r="PAE24" s="7"/>
      <c r="PAF24" s="47"/>
      <c r="PAG24" s="7"/>
      <c r="PAH24" s="47"/>
      <c r="PAI24" s="7"/>
      <c r="PAJ24" s="47"/>
      <c r="PAK24" s="7"/>
      <c r="PAL24" s="47"/>
      <c r="PAM24" s="7"/>
      <c r="PAN24" s="47"/>
      <c r="PAO24" s="7"/>
      <c r="PAP24" s="47"/>
      <c r="PAQ24" s="7"/>
      <c r="PAR24" s="47"/>
      <c r="PAS24" s="7"/>
      <c r="PAT24" s="47"/>
      <c r="PAU24" s="7"/>
      <c r="PAV24" s="47"/>
      <c r="PAW24" s="7"/>
      <c r="PAX24" s="47"/>
      <c r="PAY24" s="7"/>
      <c r="PAZ24" s="47"/>
      <c r="PBA24" s="7"/>
      <c r="PBB24" s="47"/>
      <c r="PBC24" s="7"/>
      <c r="PBD24" s="47"/>
      <c r="PBE24" s="7"/>
      <c r="PBF24" s="47"/>
      <c r="PBG24" s="7"/>
      <c r="PBH24" s="47"/>
      <c r="PBI24" s="7"/>
      <c r="PBJ24" s="47"/>
      <c r="PBK24" s="7"/>
      <c r="PBL24" s="47"/>
      <c r="PBM24" s="7"/>
      <c r="PBN24" s="47"/>
      <c r="PBO24" s="7"/>
      <c r="PBP24" s="47"/>
      <c r="PBQ24" s="7"/>
      <c r="PBR24" s="47"/>
      <c r="PBS24" s="7"/>
      <c r="PBT24" s="47"/>
      <c r="PBU24" s="7"/>
      <c r="PBV24" s="47"/>
      <c r="PBW24" s="7"/>
      <c r="PBX24" s="47"/>
      <c r="PBY24" s="7"/>
      <c r="PBZ24" s="47"/>
      <c r="PCA24" s="7"/>
      <c r="PCB24" s="47"/>
      <c r="PCC24" s="7"/>
      <c r="PCD24" s="47"/>
      <c r="PCE24" s="7"/>
      <c r="PCF24" s="47"/>
      <c r="PCG24" s="7"/>
      <c r="PCH24" s="47"/>
      <c r="PCI24" s="7"/>
      <c r="PCJ24" s="47"/>
      <c r="PCK24" s="7"/>
      <c r="PCL24" s="47"/>
      <c r="PCM24" s="7"/>
      <c r="PCN24" s="47"/>
      <c r="PCO24" s="7"/>
      <c r="PCP24" s="47"/>
      <c r="PCQ24" s="7"/>
      <c r="PCR24" s="47"/>
      <c r="PCS24" s="7"/>
      <c r="PCT24" s="47"/>
      <c r="PCU24" s="7"/>
      <c r="PCV24" s="47"/>
      <c r="PCW24" s="7"/>
      <c r="PCX24" s="47"/>
      <c r="PCY24" s="7"/>
      <c r="PCZ24" s="47"/>
      <c r="PDA24" s="7"/>
      <c r="PDB24" s="47"/>
      <c r="PDC24" s="7"/>
      <c r="PDD24" s="47"/>
      <c r="PDE24" s="7"/>
      <c r="PDF24" s="47"/>
      <c r="PDG24" s="7"/>
      <c r="PDH24" s="47"/>
      <c r="PDI24" s="7"/>
      <c r="PDJ24" s="47"/>
      <c r="PDK24" s="7"/>
      <c r="PDL24" s="47"/>
      <c r="PDM24" s="7"/>
      <c r="PDN24" s="47"/>
      <c r="PDO24" s="7"/>
      <c r="PDP24" s="47"/>
      <c r="PDQ24" s="7"/>
      <c r="PDR24" s="47"/>
      <c r="PDS24" s="7"/>
      <c r="PDT24" s="47"/>
      <c r="PDU24" s="7"/>
      <c r="PDV24" s="47"/>
      <c r="PDW24" s="7"/>
      <c r="PDX24" s="47"/>
      <c r="PDY24" s="7"/>
      <c r="PDZ24" s="47"/>
      <c r="PEA24" s="7"/>
      <c r="PEB24" s="47"/>
      <c r="PEC24" s="7"/>
      <c r="PED24" s="47"/>
      <c r="PEE24" s="7"/>
      <c r="PEF24" s="47"/>
      <c r="PEG24" s="7"/>
      <c r="PEH24" s="47"/>
      <c r="PEI24" s="7"/>
      <c r="PEJ24" s="47"/>
      <c r="PEK24" s="7"/>
      <c r="PEL24" s="47"/>
      <c r="PEM24" s="7"/>
      <c r="PEN24" s="47"/>
      <c r="PEO24" s="7"/>
      <c r="PEP24" s="47"/>
      <c r="PEQ24" s="7"/>
      <c r="PER24" s="47"/>
      <c r="PES24" s="7"/>
      <c r="PET24" s="47"/>
      <c r="PEU24" s="7"/>
      <c r="PEV24" s="47"/>
      <c r="PEW24" s="7"/>
      <c r="PEX24" s="47"/>
      <c r="PEY24" s="7"/>
      <c r="PEZ24" s="47"/>
      <c r="PFA24" s="7"/>
      <c r="PFB24" s="47"/>
      <c r="PFC24" s="7"/>
      <c r="PFD24" s="47"/>
      <c r="PFE24" s="7"/>
      <c r="PFF24" s="47"/>
      <c r="PFG24" s="7"/>
      <c r="PFH24" s="47"/>
      <c r="PFI24" s="7"/>
      <c r="PFJ24" s="47"/>
      <c r="PFK24" s="7"/>
      <c r="PFL24" s="47"/>
      <c r="PFM24" s="7"/>
      <c r="PFN24" s="47"/>
      <c r="PFO24" s="7"/>
      <c r="PFP24" s="47"/>
      <c r="PFQ24" s="7"/>
      <c r="PFR24" s="47"/>
      <c r="PFS24" s="7"/>
      <c r="PFT24" s="47"/>
      <c r="PFU24" s="7"/>
      <c r="PFV24" s="47"/>
      <c r="PFW24" s="7"/>
      <c r="PFX24" s="47"/>
      <c r="PFY24" s="7"/>
      <c r="PFZ24" s="47"/>
      <c r="PGA24" s="7"/>
      <c r="PGB24" s="47"/>
      <c r="PGC24" s="7"/>
      <c r="PGD24" s="47"/>
      <c r="PGE24" s="7"/>
      <c r="PGF24" s="47"/>
      <c r="PGG24" s="7"/>
      <c r="PGH24" s="47"/>
      <c r="PGI24" s="7"/>
      <c r="PGJ24" s="47"/>
      <c r="PGK24" s="7"/>
      <c r="PGL24" s="47"/>
      <c r="PGM24" s="7"/>
      <c r="PGN24" s="47"/>
      <c r="PGO24" s="7"/>
      <c r="PGP24" s="47"/>
      <c r="PGQ24" s="7"/>
      <c r="PGR24" s="47"/>
      <c r="PGS24" s="7"/>
      <c r="PGT24" s="47"/>
      <c r="PGU24" s="7"/>
      <c r="PGV24" s="47"/>
      <c r="PGW24" s="7"/>
      <c r="PGX24" s="47"/>
      <c r="PGY24" s="7"/>
      <c r="PGZ24" s="47"/>
      <c r="PHA24" s="7"/>
      <c r="PHB24" s="47"/>
      <c r="PHC24" s="7"/>
      <c r="PHD24" s="47"/>
      <c r="PHE24" s="7"/>
      <c r="PHF24" s="47"/>
      <c r="PHG24" s="7"/>
      <c r="PHH24" s="47"/>
      <c r="PHI24" s="7"/>
      <c r="PHJ24" s="47"/>
      <c r="PHK24" s="7"/>
      <c r="PHL24" s="47"/>
      <c r="PHM24" s="7"/>
      <c r="PHN24" s="47"/>
      <c r="PHO24" s="7"/>
      <c r="PHP24" s="47"/>
      <c r="PHQ24" s="7"/>
      <c r="PHR24" s="47"/>
      <c r="PHS24" s="7"/>
      <c r="PHT24" s="47"/>
      <c r="PHU24" s="7"/>
      <c r="PHV24" s="47"/>
      <c r="PHW24" s="7"/>
      <c r="PHX24" s="47"/>
      <c r="PHY24" s="7"/>
      <c r="PHZ24" s="47"/>
      <c r="PIA24" s="7"/>
      <c r="PIB24" s="47"/>
      <c r="PIC24" s="7"/>
      <c r="PID24" s="47"/>
      <c r="PIE24" s="7"/>
      <c r="PIF24" s="47"/>
      <c r="PIG24" s="7"/>
      <c r="PIH24" s="47"/>
      <c r="PII24" s="7"/>
      <c r="PIJ24" s="47"/>
      <c r="PIK24" s="7"/>
      <c r="PIL24" s="47"/>
      <c r="PIM24" s="7"/>
      <c r="PIN24" s="47"/>
      <c r="PIO24" s="7"/>
      <c r="PIP24" s="47"/>
      <c r="PIQ24" s="7"/>
      <c r="PIR24" s="47"/>
      <c r="PIS24" s="7"/>
      <c r="PIT24" s="47"/>
      <c r="PIU24" s="7"/>
      <c r="PIV24" s="47"/>
      <c r="PIW24" s="7"/>
      <c r="PIX24" s="47"/>
      <c r="PIY24" s="7"/>
      <c r="PIZ24" s="47"/>
      <c r="PJA24" s="7"/>
      <c r="PJB24" s="47"/>
      <c r="PJC24" s="7"/>
      <c r="PJD24" s="47"/>
      <c r="PJE24" s="7"/>
      <c r="PJF24" s="47"/>
      <c r="PJG24" s="7"/>
      <c r="PJH24" s="47"/>
      <c r="PJI24" s="7"/>
      <c r="PJJ24" s="47"/>
      <c r="PJK24" s="7"/>
      <c r="PJL24" s="47"/>
      <c r="PJM24" s="7"/>
      <c r="PJN24" s="47"/>
      <c r="PJO24" s="7"/>
      <c r="PJP24" s="47"/>
      <c r="PJQ24" s="7"/>
      <c r="PJR24" s="47"/>
      <c r="PJS24" s="7"/>
      <c r="PJT24" s="47"/>
      <c r="PJU24" s="7"/>
      <c r="PJV24" s="47"/>
      <c r="PJW24" s="7"/>
      <c r="PJX24" s="47"/>
      <c r="PJY24" s="7"/>
      <c r="PJZ24" s="47"/>
      <c r="PKA24" s="7"/>
      <c r="PKB24" s="47"/>
      <c r="PKC24" s="7"/>
      <c r="PKD24" s="47"/>
      <c r="PKE24" s="7"/>
      <c r="PKF24" s="47"/>
      <c r="PKG24" s="7"/>
      <c r="PKH24" s="47"/>
      <c r="PKI24" s="7"/>
      <c r="PKJ24" s="47"/>
      <c r="PKK24" s="7"/>
      <c r="PKL24" s="47"/>
      <c r="PKM24" s="7"/>
      <c r="PKN24" s="47"/>
      <c r="PKO24" s="7"/>
      <c r="PKP24" s="47"/>
      <c r="PKQ24" s="7"/>
      <c r="PKR24" s="47"/>
      <c r="PKS24" s="7"/>
      <c r="PKT24" s="47"/>
      <c r="PKU24" s="7"/>
      <c r="PKV24" s="47"/>
      <c r="PKW24" s="7"/>
      <c r="PKX24" s="47"/>
      <c r="PKY24" s="7"/>
      <c r="PKZ24" s="47"/>
      <c r="PLA24" s="7"/>
      <c r="PLB24" s="47"/>
      <c r="PLC24" s="7"/>
      <c r="PLD24" s="47"/>
      <c r="PLE24" s="7"/>
      <c r="PLF24" s="47"/>
      <c r="PLG24" s="7"/>
      <c r="PLH24" s="47"/>
      <c r="PLI24" s="7"/>
      <c r="PLJ24" s="47"/>
      <c r="PLK24" s="7"/>
      <c r="PLL24" s="47"/>
      <c r="PLM24" s="7"/>
      <c r="PLN24" s="47"/>
      <c r="PLO24" s="7"/>
      <c r="PLP24" s="47"/>
      <c r="PLQ24" s="7"/>
      <c r="PLR24" s="47"/>
      <c r="PLS24" s="7"/>
      <c r="PLT24" s="47"/>
      <c r="PLU24" s="7"/>
      <c r="PLV24" s="47"/>
      <c r="PLW24" s="7"/>
      <c r="PLX24" s="47"/>
      <c r="PLY24" s="7"/>
      <c r="PLZ24" s="47"/>
      <c r="PMA24" s="7"/>
      <c r="PMB24" s="47"/>
      <c r="PMC24" s="7"/>
      <c r="PMD24" s="47"/>
      <c r="PME24" s="7"/>
      <c r="PMF24" s="47"/>
      <c r="PMG24" s="7"/>
      <c r="PMH24" s="47"/>
      <c r="PMI24" s="7"/>
      <c r="PMJ24" s="47"/>
      <c r="PMK24" s="7"/>
      <c r="PML24" s="47"/>
      <c r="PMM24" s="7"/>
      <c r="PMN24" s="47"/>
      <c r="PMO24" s="7"/>
      <c r="PMP24" s="47"/>
      <c r="PMQ24" s="7"/>
      <c r="PMR24" s="47"/>
      <c r="PMS24" s="7"/>
      <c r="PMT24" s="47"/>
      <c r="PMU24" s="7"/>
      <c r="PMV24" s="47"/>
      <c r="PMW24" s="7"/>
      <c r="PMX24" s="47"/>
      <c r="PMY24" s="7"/>
      <c r="PMZ24" s="47"/>
      <c r="PNA24" s="7"/>
      <c r="PNB24" s="47"/>
      <c r="PNC24" s="7"/>
      <c r="PND24" s="47"/>
      <c r="PNE24" s="7"/>
      <c r="PNF24" s="47"/>
      <c r="PNG24" s="7"/>
      <c r="PNH24" s="47"/>
      <c r="PNI24" s="7"/>
      <c r="PNJ24" s="47"/>
      <c r="PNK24" s="7"/>
      <c r="PNL24" s="47"/>
      <c r="PNM24" s="7"/>
      <c r="PNN24" s="47"/>
      <c r="PNO24" s="7"/>
      <c r="PNP24" s="47"/>
      <c r="PNQ24" s="7"/>
      <c r="PNR24" s="47"/>
      <c r="PNS24" s="7"/>
      <c r="PNT24" s="47"/>
      <c r="PNU24" s="7"/>
      <c r="PNV24" s="47"/>
      <c r="PNW24" s="7"/>
      <c r="PNX24" s="47"/>
      <c r="PNY24" s="7"/>
      <c r="PNZ24" s="47"/>
      <c r="POA24" s="7"/>
      <c r="POB24" s="47"/>
      <c r="POC24" s="7"/>
      <c r="POD24" s="47"/>
      <c r="POE24" s="7"/>
      <c r="POF24" s="47"/>
      <c r="POG24" s="7"/>
      <c r="POH24" s="47"/>
      <c r="POI24" s="7"/>
      <c r="POJ24" s="47"/>
      <c r="POK24" s="7"/>
      <c r="POL24" s="47"/>
      <c r="POM24" s="7"/>
      <c r="PON24" s="47"/>
      <c r="POO24" s="7"/>
      <c r="POP24" s="47"/>
      <c r="POQ24" s="7"/>
      <c r="POR24" s="47"/>
      <c r="POS24" s="7"/>
      <c r="POT24" s="47"/>
      <c r="POU24" s="7"/>
      <c r="POV24" s="47"/>
      <c r="POW24" s="7"/>
      <c r="POX24" s="47"/>
      <c r="POY24" s="7"/>
      <c r="POZ24" s="47"/>
      <c r="PPA24" s="7"/>
      <c r="PPB24" s="47"/>
      <c r="PPC24" s="7"/>
      <c r="PPD24" s="47"/>
      <c r="PPE24" s="7"/>
      <c r="PPF24" s="47"/>
      <c r="PPG24" s="7"/>
      <c r="PPH24" s="47"/>
      <c r="PPI24" s="7"/>
      <c r="PPJ24" s="47"/>
      <c r="PPK24" s="7"/>
      <c r="PPL24" s="47"/>
      <c r="PPM24" s="7"/>
      <c r="PPN24" s="47"/>
      <c r="PPO24" s="7"/>
      <c r="PPP24" s="47"/>
      <c r="PPQ24" s="7"/>
      <c r="PPR24" s="47"/>
      <c r="PPS24" s="7"/>
      <c r="PPT24" s="47"/>
      <c r="PPU24" s="7"/>
      <c r="PPV24" s="47"/>
      <c r="PPW24" s="7"/>
      <c r="PPX24" s="47"/>
      <c r="PPY24" s="7"/>
      <c r="PPZ24" s="47"/>
      <c r="PQA24" s="7"/>
      <c r="PQB24" s="47"/>
      <c r="PQC24" s="7"/>
      <c r="PQD24" s="47"/>
      <c r="PQE24" s="7"/>
      <c r="PQF24" s="47"/>
      <c r="PQG24" s="7"/>
      <c r="PQH24" s="47"/>
      <c r="PQI24" s="7"/>
      <c r="PQJ24" s="47"/>
      <c r="PQK24" s="7"/>
      <c r="PQL24" s="47"/>
      <c r="PQM24" s="7"/>
      <c r="PQN24" s="47"/>
      <c r="PQO24" s="7"/>
      <c r="PQP24" s="47"/>
      <c r="PQQ24" s="7"/>
      <c r="PQR24" s="47"/>
      <c r="PQS24" s="7"/>
      <c r="PQT24" s="47"/>
      <c r="PQU24" s="7"/>
      <c r="PQV24" s="47"/>
      <c r="PQW24" s="7"/>
      <c r="PQX24" s="47"/>
      <c r="PQY24" s="7"/>
      <c r="PQZ24" s="47"/>
      <c r="PRA24" s="7"/>
      <c r="PRB24" s="47"/>
      <c r="PRC24" s="7"/>
      <c r="PRD24" s="47"/>
      <c r="PRE24" s="7"/>
      <c r="PRF24" s="47"/>
      <c r="PRG24" s="7"/>
      <c r="PRH24" s="47"/>
      <c r="PRI24" s="7"/>
      <c r="PRJ24" s="47"/>
      <c r="PRK24" s="7"/>
      <c r="PRL24" s="47"/>
      <c r="PRM24" s="7"/>
      <c r="PRN24" s="47"/>
      <c r="PRO24" s="7"/>
      <c r="PRP24" s="47"/>
      <c r="PRQ24" s="7"/>
      <c r="PRR24" s="47"/>
      <c r="PRS24" s="7"/>
      <c r="PRT24" s="47"/>
      <c r="PRU24" s="7"/>
      <c r="PRV24" s="47"/>
      <c r="PRW24" s="7"/>
      <c r="PRX24" s="47"/>
      <c r="PRY24" s="7"/>
      <c r="PRZ24" s="47"/>
      <c r="PSA24" s="7"/>
      <c r="PSB24" s="47"/>
      <c r="PSC24" s="7"/>
      <c r="PSD24" s="47"/>
      <c r="PSE24" s="7"/>
      <c r="PSF24" s="47"/>
      <c r="PSG24" s="7"/>
      <c r="PSH24" s="47"/>
      <c r="PSI24" s="7"/>
      <c r="PSJ24" s="47"/>
      <c r="PSK24" s="7"/>
      <c r="PSL24" s="47"/>
      <c r="PSM24" s="7"/>
      <c r="PSN24" s="47"/>
      <c r="PSO24" s="7"/>
      <c r="PSP24" s="47"/>
      <c r="PSQ24" s="7"/>
      <c r="PSR24" s="47"/>
      <c r="PSS24" s="7"/>
      <c r="PST24" s="47"/>
      <c r="PSU24" s="7"/>
      <c r="PSV24" s="47"/>
      <c r="PSW24" s="7"/>
      <c r="PSX24" s="47"/>
      <c r="PSY24" s="7"/>
      <c r="PSZ24" s="47"/>
      <c r="PTA24" s="7"/>
      <c r="PTB24" s="47"/>
      <c r="PTC24" s="7"/>
      <c r="PTD24" s="47"/>
      <c r="PTE24" s="7"/>
      <c r="PTF24" s="47"/>
      <c r="PTG24" s="7"/>
      <c r="PTH24" s="47"/>
      <c r="PTI24" s="7"/>
      <c r="PTJ24" s="47"/>
      <c r="PTK24" s="7"/>
      <c r="PTL24" s="47"/>
      <c r="PTM24" s="7"/>
      <c r="PTN24" s="47"/>
      <c r="PTO24" s="7"/>
      <c r="PTP24" s="47"/>
      <c r="PTQ24" s="7"/>
      <c r="PTR24" s="47"/>
      <c r="PTS24" s="7"/>
      <c r="PTT24" s="47"/>
      <c r="PTU24" s="7"/>
      <c r="PTV24" s="47"/>
      <c r="PTW24" s="7"/>
      <c r="PTX24" s="47"/>
      <c r="PTY24" s="7"/>
      <c r="PTZ24" s="47"/>
      <c r="PUA24" s="7"/>
      <c r="PUB24" s="47"/>
      <c r="PUC24" s="7"/>
      <c r="PUD24" s="47"/>
      <c r="PUE24" s="7"/>
      <c r="PUF24" s="47"/>
      <c r="PUG24" s="7"/>
      <c r="PUH24" s="47"/>
      <c r="PUI24" s="7"/>
      <c r="PUJ24" s="47"/>
      <c r="PUK24" s="7"/>
      <c r="PUL24" s="47"/>
      <c r="PUM24" s="7"/>
      <c r="PUN24" s="47"/>
      <c r="PUO24" s="7"/>
      <c r="PUP24" s="47"/>
      <c r="PUQ24" s="7"/>
      <c r="PUR24" s="47"/>
      <c r="PUS24" s="7"/>
      <c r="PUT24" s="47"/>
      <c r="PUU24" s="7"/>
      <c r="PUV24" s="47"/>
      <c r="PUW24" s="7"/>
      <c r="PUX24" s="47"/>
      <c r="PUY24" s="7"/>
      <c r="PUZ24" s="47"/>
      <c r="PVA24" s="7"/>
      <c r="PVB24" s="47"/>
      <c r="PVC24" s="7"/>
      <c r="PVD24" s="47"/>
      <c r="PVE24" s="7"/>
      <c r="PVF24" s="47"/>
      <c r="PVG24" s="7"/>
      <c r="PVH24" s="47"/>
      <c r="PVI24" s="7"/>
      <c r="PVJ24" s="47"/>
      <c r="PVK24" s="7"/>
      <c r="PVL24" s="47"/>
      <c r="PVM24" s="7"/>
      <c r="PVN24" s="47"/>
      <c r="PVO24" s="7"/>
      <c r="PVP24" s="47"/>
      <c r="PVQ24" s="7"/>
      <c r="PVR24" s="47"/>
      <c r="PVS24" s="7"/>
      <c r="PVT24" s="47"/>
      <c r="PVU24" s="7"/>
      <c r="PVV24" s="47"/>
      <c r="PVW24" s="7"/>
      <c r="PVX24" s="47"/>
      <c r="PVY24" s="7"/>
      <c r="PVZ24" s="47"/>
      <c r="PWA24" s="7"/>
      <c r="PWB24" s="47"/>
      <c r="PWC24" s="7"/>
      <c r="PWD24" s="47"/>
      <c r="PWE24" s="7"/>
      <c r="PWF24" s="47"/>
      <c r="PWG24" s="7"/>
      <c r="PWH24" s="47"/>
      <c r="PWI24" s="7"/>
      <c r="PWJ24" s="47"/>
      <c r="PWK24" s="7"/>
      <c r="PWL24" s="47"/>
      <c r="PWM24" s="7"/>
      <c r="PWN24" s="47"/>
      <c r="PWO24" s="7"/>
      <c r="PWP24" s="47"/>
      <c r="PWQ24" s="7"/>
      <c r="PWR24" s="47"/>
      <c r="PWS24" s="7"/>
      <c r="PWT24" s="47"/>
      <c r="PWU24" s="7"/>
      <c r="PWV24" s="47"/>
      <c r="PWW24" s="7"/>
      <c r="PWX24" s="47"/>
      <c r="PWY24" s="7"/>
      <c r="PWZ24" s="47"/>
      <c r="PXA24" s="7"/>
      <c r="PXB24" s="47"/>
      <c r="PXC24" s="7"/>
      <c r="PXD24" s="47"/>
      <c r="PXE24" s="7"/>
      <c r="PXF24" s="47"/>
      <c r="PXG24" s="7"/>
      <c r="PXH24" s="47"/>
      <c r="PXI24" s="7"/>
      <c r="PXJ24" s="47"/>
      <c r="PXK24" s="7"/>
      <c r="PXL24" s="47"/>
      <c r="PXM24" s="7"/>
      <c r="PXN24" s="47"/>
      <c r="PXO24" s="7"/>
      <c r="PXP24" s="47"/>
      <c r="PXQ24" s="7"/>
      <c r="PXR24" s="47"/>
      <c r="PXS24" s="7"/>
      <c r="PXT24" s="47"/>
      <c r="PXU24" s="7"/>
      <c r="PXV24" s="47"/>
      <c r="PXW24" s="7"/>
      <c r="PXX24" s="47"/>
      <c r="PXY24" s="7"/>
      <c r="PXZ24" s="47"/>
      <c r="PYA24" s="7"/>
      <c r="PYB24" s="47"/>
      <c r="PYC24" s="7"/>
      <c r="PYD24" s="47"/>
      <c r="PYE24" s="7"/>
      <c r="PYF24" s="47"/>
      <c r="PYG24" s="7"/>
      <c r="PYH24" s="47"/>
      <c r="PYI24" s="7"/>
      <c r="PYJ24" s="47"/>
      <c r="PYK24" s="7"/>
      <c r="PYL24" s="47"/>
      <c r="PYM24" s="7"/>
      <c r="PYN24" s="47"/>
      <c r="PYO24" s="7"/>
      <c r="PYP24" s="47"/>
      <c r="PYQ24" s="7"/>
      <c r="PYR24" s="47"/>
      <c r="PYS24" s="7"/>
      <c r="PYT24" s="47"/>
      <c r="PYU24" s="7"/>
      <c r="PYV24" s="47"/>
      <c r="PYW24" s="7"/>
      <c r="PYX24" s="47"/>
      <c r="PYY24" s="7"/>
      <c r="PYZ24" s="47"/>
      <c r="PZA24" s="7"/>
      <c r="PZB24" s="47"/>
      <c r="PZC24" s="7"/>
      <c r="PZD24" s="47"/>
      <c r="PZE24" s="7"/>
      <c r="PZF24" s="47"/>
      <c r="PZG24" s="7"/>
      <c r="PZH24" s="47"/>
      <c r="PZI24" s="7"/>
      <c r="PZJ24" s="47"/>
      <c r="PZK24" s="7"/>
      <c r="PZL24" s="47"/>
      <c r="PZM24" s="7"/>
      <c r="PZN24" s="47"/>
      <c r="PZO24" s="7"/>
      <c r="PZP24" s="47"/>
      <c r="PZQ24" s="7"/>
      <c r="PZR24" s="47"/>
      <c r="PZS24" s="7"/>
      <c r="PZT24" s="47"/>
      <c r="PZU24" s="7"/>
      <c r="PZV24" s="47"/>
      <c r="PZW24" s="7"/>
      <c r="PZX24" s="47"/>
      <c r="PZY24" s="7"/>
      <c r="PZZ24" s="47"/>
      <c r="QAA24" s="7"/>
      <c r="QAB24" s="47"/>
      <c r="QAC24" s="7"/>
      <c r="QAD24" s="47"/>
      <c r="QAE24" s="7"/>
      <c r="QAF24" s="47"/>
      <c r="QAG24" s="7"/>
      <c r="QAH24" s="47"/>
      <c r="QAI24" s="7"/>
      <c r="QAJ24" s="47"/>
      <c r="QAK24" s="7"/>
      <c r="QAL24" s="47"/>
      <c r="QAM24" s="7"/>
      <c r="QAN24" s="47"/>
      <c r="QAO24" s="7"/>
      <c r="QAP24" s="47"/>
      <c r="QAQ24" s="7"/>
      <c r="QAR24" s="47"/>
      <c r="QAS24" s="7"/>
      <c r="QAT24" s="47"/>
      <c r="QAU24" s="7"/>
      <c r="QAV24" s="47"/>
      <c r="QAW24" s="7"/>
      <c r="QAX24" s="47"/>
      <c r="QAY24" s="7"/>
      <c r="QAZ24" s="47"/>
      <c r="QBA24" s="7"/>
      <c r="QBB24" s="47"/>
      <c r="QBC24" s="7"/>
      <c r="QBD24" s="47"/>
      <c r="QBE24" s="7"/>
      <c r="QBF24" s="47"/>
      <c r="QBG24" s="7"/>
      <c r="QBH24" s="47"/>
      <c r="QBI24" s="7"/>
      <c r="QBJ24" s="47"/>
      <c r="QBK24" s="7"/>
      <c r="QBL24" s="47"/>
      <c r="QBM24" s="7"/>
      <c r="QBN24" s="47"/>
      <c r="QBO24" s="7"/>
      <c r="QBP24" s="47"/>
      <c r="QBQ24" s="7"/>
      <c r="QBR24" s="47"/>
      <c r="QBS24" s="7"/>
      <c r="QBT24" s="47"/>
      <c r="QBU24" s="7"/>
      <c r="QBV24" s="47"/>
      <c r="QBW24" s="7"/>
      <c r="QBX24" s="47"/>
      <c r="QBY24" s="7"/>
      <c r="QBZ24" s="47"/>
      <c r="QCA24" s="7"/>
      <c r="QCB24" s="47"/>
      <c r="QCC24" s="7"/>
      <c r="QCD24" s="47"/>
      <c r="QCE24" s="7"/>
      <c r="QCF24" s="47"/>
      <c r="QCG24" s="7"/>
      <c r="QCH24" s="47"/>
      <c r="QCI24" s="7"/>
      <c r="QCJ24" s="47"/>
      <c r="QCK24" s="7"/>
      <c r="QCL24" s="47"/>
      <c r="QCM24" s="7"/>
      <c r="QCN24" s="47"/>
      <c r="QCO24" s="7"/>
      <c r="QCP24" s="47"/>
      <c r="QCQ24" s="7"/>
      <c r="QCR24" s="47"/>
      <c r="QCS24" s="7"/>
      <c r="QCT24" s="47"/>
      <c r="QCU24" s="7"/>
      <c r="QCV24" s="47"/>
      <c r="QCW24" s="7"/>
      <c r="QCX24" s="47"/>
      <c r="QCY24" s="7"/>
      <c r="QCZ24" s="47"/>
      <c r="QDA24" s="7"/>
      <c r="QDB24" s="47"/>
      <c r="QDC24" s="7"/>
      <c r="QDD24" s="47"/>
      <c r="QDE24" s="7"/>
      <c r="QDF24" s="47"/>
      <c r="QDG24" s="7"/>
      <c r="QDH24" s="47"/>
      <c r="QDI24" s="7"/>
      <c r="QDJ24" s="47"/>
      <c r="QDK24" s="7"/>
      <c r="QDL24" s="47"/>
      <c r="QDM24" s="7"/>
      <c r="QDN24" s="47"/>
      <c r="QDO24" s="7"/>
      <c r="QDP24" s="47"/>
      <c r="QDQ24" s="7"/>
      <c r="QDR24" s="47"/>
      <c r="QDS24" s="7"/>
      <c r="QDT24" s="47"/>
      <c r="QDU24" s="7"/>
      <c r="QDV24" s="47"/>
      <c r="QDW24" s="7"/>
      <c r="QDX24" s="47"/>
      <c r="QDY24" s="7"/>
      <c r="QDZ24" s="47"/>
      <c r="QEA24" s="7"/>
      <c r="QEB24" s="47"/>
      <c r="QEC24" s="7"/>
      <c r="QED24" s="47"/>
      <c r="QEE24" s="7"/>
      <c r="QEF24" s="47"/>
      <c r="QEG24" s="7"/>
      <c r="QEH24" s="47"/>
      <c r="QEI24" s="7"/>
      <c r="QEJ24" s="47"/>
      <c r="QEK24" s="7"/>
      <c r="QEL24" s="47"/>
      <c r="QEM24" s="7"/>
      <c r="QEN24" s="47"/>
      <c r="QEO24" s="7"/>
      <c r="QEP24" s="47"/>
      <c r="QEQ24" s="7"/>
      <c r="QER24" s="47"/>
      <c r="QES24" s="7"/>
      <c r="QET24" s="47"/>
      <c r="QEU24" s="7"/>
      <c r="QEV24" s="47"/>
      <c r="QEW24" s="7"/>
      <c r="QEX24" s="47"/>
      <c r="QEY24" s="7"/>
      <c r="QEZ24" s="47"/>
      <c r="QFA24" s="7"/>
      <c r="QFB24" s="47"/>
      <c r="QFC24" s="7"/>
      <c r="QFD24" s="47"/>
      <c r="QFE24" s="7"/>
      <c r="QFF24" s="47"/>
      <c r="QFG24" s="7"/>
      <c r="QFH24" s="47"/>
      <c r="QFI24" s="7"/>
      <c r="QFJ24" s="47"/>
      <c r="QFK24" s="7"/>
      <c r="QFL24" s="47"/>
      <c r="QFM24" s="7"/>
      <c r="QFN24" s="47"/>
      <c r="QFO24" s="7"/>
      <c r="QFP24" s="47"/>
      <c r="QFQ24" s="7"/>
      <c r="QFR24" s="47"/>
      <c r="QFS24" s="7"/>
      <c r="QFT24" s="47"/>
      <c r="QFU24" s="7"/>
      <c r="QFV24" s="47"/>
      <c r="QFW24" s="7"/>
      <c r="QFX24" s="47"/>
      <c r="QFY24" s="7"/>
      <c r="QFZ24" s="47"/>
      <c r="QGA24" s="7"/>
      <c r="QGB24" s="47"/>
      <c r="QGC24" s="7"/>
      <c r="QGD24" s="47"/>
      <c r="QGE24" s="7"/>
      <c r="QGF24" s="47"/>
      <c r="QGG24" s="7"/>
      <c r="QGH24" s="47"/>
      <c r="QGI24" s="7"/>
      <c r="QGJ24" s="47"/>
      <c r="QGK24" s="7"/>
      <c r="QGL24" s="47"/>
      <c r="QGM24" s="7"/>
      <c r="QGN24" s="47"/>
      <c r="QGO24" s="7"/>
      <c r="QGP24" s="47"/>
      <c r="QGQ24" s="7"/>
      <c r="QGR24" s="47"/>
      <c r="QGS24" s="7"/>
      <c r="QGT24" s="47"/>
      <c r="QGU24" s="7"/>
      <c r="QGV24" s="47"/>
      <c r="QGW24" s="7"/>
      <c r="QGX24" s="47"/>
      <c r="QGY24" s="7"/>
      <c r="QGZ24" s="47"/>
      <c r="QHA24" s="7"/>
      <c r="QHB24" s="47"/>
      <c r="QHC24" s="7"/>
      <c r="QHD24" s="47"/>
      <c r="QHE24" s="7"/>
      <c r="QHF24" s="47"/>
      <c r="QHG24" s="7"/>
      <c r="QHH24" s="47"/>
      <c r="QHI24" s="7"/>
      <c r="QHJ24" s="47"/>
      <c r="QHK24" s="7"/>
      <c r="QHL24" s="47"/>
      <c r="QHM24" s="7"/>
      <c r="QHN24" s="47"/>
      <c r="QHO24" s="7"/>
      <c r="QHP24" s="47"/>
      <c r="QHQ24" s="7"/>
      <c r="QHR24" s="47"/>
      <c r="QHS24" s="7"/>
      <c r="QHT24" s="47"/>
      <c r="QHU24" s="7"/>
      <c r="QHV24" s="47"/>
      <c r="QHW24" s="7"/>
      <c r="QHX24" s="47"/>
      <c r="QHY24" s="7"/>
      <c r="QHZ24" s="47"/>
      <c r="QIA24" s="7"/>
      <c r="QIB24" s="47"/>
      <c r="QIC24" s="7"/>
      <c r="QID24" s="47"/>
      <c r="QIE24" s="7"/>
      <c r="QIF24" s="47"/>
      <c r="QIG24" s="7"/>
      <c r="QIH24" s="47"/>
      <c r="QII24" s="7"/>
      <c r="QIJ24" s="47"/>
      <c r="QIK24" s="7"/>
      <c r="QIL24" s="47"/>
      <c r="QIM24" s="7"/>
      <c r="QIN24" s="47"/>
      <c r="QIO24" s="7"/>
      <c r="QIP24" s="47"/>
      <c r="QIQ24" s="7"/>
      <c r="QIR24" s="47"/>
      <c r="QIS24" s="7"/>
      <c r="QIT24" s="47"/>
      <c r="QIU24" s="7"/>
      <c r="QIV24" s="47"/>
      <c r="QIW24" s="7"/>
      <c r="QIX24" s="47"/>
      <c r="QIY24" s="7"/>
      <c r="QIZ24" s="47"/>
      <c r="QJA24" s="7"/>
      <c r="QJB24" s="47"/>
      <c r="QJC24" s="7"/>
      <c r="QJD24" s="47"/>
      <c r="QJE24" s="7"/>
      <c r="QJF24" s="47"/>
      <c r="QJG24" s="7"/>
      <c r="QJH24" s="47"/>
      <c r="QJI24" s="7"/>
      <c r="QJJ24" s="47"/>
      <c r="QJK24" s="7"/>
      <c r="QJL24" s="47"/>
      <c r="QJM24" s="7"/>
      <c r="QJN24" s="47"/>
      <c r="QJO24" s="7"/>
      <c r="QJP24" s="47"/>
      <c r="QJQ24" s="7"/>
      <c r="QJR24" s="47"/>
      <c r="QJS24" s="7"/>
      <c r="QJT24" s="47"/>
      <c r="QJU24" s="7"/>
      <c r="QJV24" s="47"/>
      <c r="QJW24" s="7"/>
      <c r="QJX24" s="47"/>
      <c r="QJY24" s="7"/>
      <c r="QJZ24" s="47"/>
      <c r="QKA24" s="7"/>
      <c r="QKB24" s="47"/>
      <c r="QKC24" s="7"/>
      <c r="QKD24" s="47"/>
      <c r="QKE24" s="7"/>
      <c r="QKF24" s="47"/>
      <c r="QKG24" s="7"/>
      <c r="QKH24" s="47"/>
      <c r="QKI24" s="7"/>
      <c r="QKJ24" s="47"/>
      <c r="QKK24" s="7"/>
      <c r="QKL24" s="47"/>
      <c r="QKM24" s="7"/>
      <c r="QKN24" s="47"/>
      <c r="QKO24" s="7"/>
      <c r="QKP24" s="47"/>
      <c r="QKQ24" s="7"/>
      <c r="QKR24" s="47"/>
      <c r="QKS24" s="7"/>
      <c r="QKT24" s="47"/>
      <c r="QKU24" s="7"/>
      <c r="QKV24" s="47"/>
      <c r="QKW24" s="7"/>
      <c r="QKX24" s="47"/>
      <c r="QKY24" s="7"/>
      <c r="QKZ24" s="47"/>
      <c r="QLA24" s="7"/>
      <c r="QLB24" s="47"/>
      <c r="QLC24" s="7"/>
      <c r="QLD24" s="47"/>
      <c r="QLE24" s="7"/>
      <c r="QLF24" s="47"/>
      <c r="QLG24" s="7"/>
      <c r="QLH24" s="47"/>
      <c r="QLI24" s="7"/>
      <c r="QLJ24" s="47"/>
      <c r="QLK24" s="7"/>
      <c r="QLL24" s="47"/>
      <c r="QLM24" s="7"/>
      <c r="QLN24" s="47"/>
      <c r="QLO24" s="7"/>
      <c r="QLP24" s="47"/>
      <c r="QLQ24" s="7"/>
      <c r="QLR24" s="47"/>
      <c r="QLS24" s="7"/>
      <c r="QLT24" s="47"/>
      <c r="QLU24" s="7"/>
      <c r="QLV24" s="47"/>
      <c r="QLW24" s="7"/>
      <c r="QLX24" s="47"/>
      <c r="QLY24" s="7"/>
      <c r="QLZ24" s="47"/>
      <c r="QMA24" s="7"/>
      <c r="QMB24" s="47"/>
      <c r="QMC24" s="7"/>
      <c r="QMD24" s="47"/>
      <c r="QME24" s="7"/>
      <c r="QMF24" s="47"/>
      <c r="QMG24" s="7"/>
      <c r="QMH24" s="47"/>
      <c r="QMI24" s="7"/>
      <c r="QMJ24" s="47"/>
      <c r="QMK24" s="7"/>
      <c r="QML24" s="47"/>
      <c r="QMM24" s="7"/>
      <c r="QMN24" s="47"/>
      <c r="QMO24" s="7"/>
      <c r="QMP24" s="47"/>
      <c r="QMQ24" s="7"/>
      <c r="QMR24" s="47"/>
      <c r="QMS24" s="7"/>
      <c r="QMT24" s="47"/>
      <c r="QMU24" s="7"/>
      <c r="QMV24" s="47"/>
      <c r="QMW24" s="7"/>
      <c r="QMX24" s="47"/>
      <c r="QMY24" s="7"/>
      <c r="QMZ24" s="47"/>
      <c r="QNA24" s="7"/>
      <c r="QNB24" s="47"/>
      <c r="QNC24" s="7"/>
      <c r="QND24" s="47"/>
      <c r="QNE24" s="7"/>
      <c r="QNF24" s="47"/>
      <c r="QNG24" s="7"/>
      <c r="QNH24" s="47"/>
      <c r="QNI24" s="7"/>
      <c r="QNJ24" s="47"/>
      <c r="QNK24" s="7"/>
      <c r="QNL24" s="47"/>
      <c r="QNM24" s="7"/>
      <c r="QNN24" s="47"/>
      <c r="QNO24" s="7"/>
      <c r="QNP24" s="47"/>
      <c r="QNQ24" s="7"/>
      <c r="QNR24" s="47"/>
      <c r="QNS24" s="7"/>
      <c r="QNT24" s="47"/>
      <c r="QNU24" s="7"/>
      <c r="QNV24" s="47"/>
      <c r="QNW24" s="7"/>
      <c r="QNX24" s="47"/>
      <c r="QNY24" s="7"/>
      <c r="QNZ24" s="47"/>
      <c r="QOA24" s="7"/>
      <c r="QOB24" s="47"/>
      <c r="QOC24" s="7"/>
      <c r="QOD24" s="47"/>
      <c r="QOE24" s="7"/>
      <c r="QOF24" s="47"/>
      <c r="QOG24" s="7"/>
      <c r="QOH24" s="47"/>
      <c r="QOI24" s="7"/>
      <c r="QOJ24" s="47"/>
      <c r="QOK24" s="7"/>
      <c r="QOL24" s="47"/>
      <c r="QOM24" s="7"/>
      <c r="QON24" s="47"/>
      <c r="QOO24" s="7"/>
      <c r="QOP24" s="47"/>
      <c r="QOQ24" s="7"/>
      <c r="QOR24" s="47"/>
      <c r="QOS24" s="7"/>
      <c r="QOT24" s="47"/>
      <c r="QOU24" s="7"/>
      <c r="QOV24" s="47"/>
      <c r="QOW24" s="7"/>
      <c r="QOX24" s="47"/>
      <c r="QOY24" s="7"/>
      <c r="QOZ24" s="47"/>
      <c r="QPA24" s="7"/>
      <c r="QPB24" s="47"/>
      <c r="QPC24" s="7"/>
      <c r="QPD24" s="47"/>
      <c r="QPE24" s="7"/>
      <c r="QPF24" s="47"/>
      <c r="QPG24" s="7"/>
      <c r="QPH24" s="47"/>
      <c r="QPI24" s="7"/>
      <c r="QPJ24" s="47"/>
      <c r="QPK24" s="7"/>
      <c r="QPL24" s="47"/>
      <c r="QPM24" s="7"/>
      <c r="QPN24" s="47"/>
      <c r="QPO24" s="7"/>
      <c r="QPP24" s="47"/>
      <c r="QPQ24" s="7"/>
      <c r="QPR24" s="47"/>
      <c r="QPS24" s="7"/>
      <c r="QPT24" s="47"/>
      <c r="QPU24" s="7"/>
      <c r="QPV24" s="47"/>
      <c r="QPW24" s="7"/>
      <c r="QPX24" s="47"/>
      <c r="QPY24" s="7"/>
      <c r="QPZ24" s="47"/>
      <c r="QQA24" s="7"/>
      <c r="QQB24" s="47"/>
      <c r="QQC24" s="7"/>
      <c r="QQD24" s="47"/>
      <c r="QQE24" s="7"/>
      <c r="QQF24" s="47"/>
      <c r="QQG24" s="7"/>
      <c r="QQH24" s="47"/>
      <c r="QQI24" s="7"/>
      <c r="QQJ24" s="47"/>
      <c r="QQK24" s="7"/>
      <c r="QQL24" s="47"/>
      <c r="QQM24" s="7"/>
      <c r="QQN24" s="47"/>
      <c r="QQO24" s="7"/>
      <c r="QQP24" s="47"/>
      <c r="QQQ24" s="7"/>
      <c r="QQR24" s="47"/>
      <c r="QQS24" s="7"/>
      <c r="QQT24" s="47"/>
      <c r="QQU24" s="7"/>
      <c r="QQV24" s="47"/>
      <c r="QQW24" s="7"/>
      <c r="QQX24" s="47"/>
      <c r="QQY24" s="7"/>
      <c r="QQZ24" s="47"/>
      <c r="QRA24" s="7"/>
      <c r="QRB24" s="47"/>
      <c r="QRC24" s="7"/>
      <c r="QRD24" s="47"/>
      <c r="QRE24" s="7"/>
      <c r="QRF24" s="47"/>
      <c r="QRG24" s="7"/>
      <c r="QRH24" s="47"/>
      <c r="QRI24" s="7"/>
      <c r="QRJ24" s="47"/>
      <c r="QRK24" s="7"/>
      <c r="QRL24" s="47"/>
      <c r="QRM24" s="7"/>
      <c r="QRN24" s="47"/>
      <c r="QRO24" s="7"/>
      <c r="QRP24" s="47"/>
      <c r="QRQ24" s="7"/>
      <c r="QRR24" s="47"/>
      <c r="QRS24" s="7"/>
      <c r="QRT24" s="47"/>
      <c r="QRU24" s="7"/>
      <c r="QRV24" s="47"/>
      <c r="QRW24" s="7"/>
      <c r="QRX24" s="47"/>
      <c r="QRY24" s="7"/>
      <c r="QRZ24" s="47"/>
      <c r="QSA24" s="7"/>
      <c r="QSB24" s="47"/>
      <c r="QSC24" s="7"/>
      <c r="QSD24" s="47"/>
      <c r="QSE24" s="7"/>
      <c r="QSF24" s="47"/>
      <c r="QSG24" s="7"/>
      <c r="QSH24" s="47"/>
      <c r="QSI24" s="7"/>
      <c r="QSJ24" s="47"/>
      <c r="QSK24" s="7"/>
      <c r="QSL24" s="47"/>
      <c r="QSM24" s="7"/>
      <c r="QSN24" s="47"/>
      <c r="QSO24" s="7"/>
      <c r="QSP24" s="47"/>
      <c r="QSQ24" s="7"/>
      <c r="QSR24" s="47"/>
      <c r="QSS24" s="7"/>
      <c r="QST24" s="47"/>
      <c r="QSU24" s="7"/>
      <c r="QSV24" s="47"/>
      <c r="QSW24" s="7"/>
      <c r="QSX24" s="47"/>
      <c r="QSY24" s="7"/>
      <c r="QSZ24" s="47"/>
      <c r="QTA24" s="7"/>
      <c r="QTB24" s="47"/>
      <c r="QTC24" s="7"/>
      <c r="QTD24" s="47"/>
      <c r="QTE24" s="7"/>
      <c r="QTF24" s="47"/>
      <c r="QTG24" s="7"/>
      <c r="QTH24" s="47"/>
      <c r="QTI24" s="7"/>
      <c r="QTJ24" s="47"/>
      <c r="QTK24" s="7"/>
      <c r="QTL24" s="47"/>
      <c r="QTM24" s="7"/>
      <c r="QTN24" s="47"/>
      <c r="QTO24" s="7"/>
      <c r="QTP24" s="47"/>
      <c r="QTQ24" s="7"/>
      <c r="QTR24" s="47"/>
      <c r="QTS24" s="7"/>
      <c r="QTT24" s="47"/>
      <c r="QTU24" s="7"/>
      <c r="QTV24" s="47"/>
      <c r="QTW24" s="7"/>
      <c r="QTX24" s="47"/>
      <c r="QTY24" s="7"/>
      <c r="QTZ24" s="47"/>
      <c r="QUA24" s="7"/>
      <c r="QUB24" s="47"/>
      <c r="QUC24" s="7"/>
      <c r="QUD24" s="47"/>
      <c r="QUE24" s="7"/>
      <c r="QUF24" s="47"/>
      <c r="QUG24" s="7"/>
      <c r="QUH24" s="47"/>
      <c r="QUI24" s="7"/>
      <c r="QUJ24" s="47"/>
      <c r="QUK24" s="7"/>
      <c r="QUL24" s="47"/>
      <c r="QUM24" s="7"/>
      <c r="QUN24" s="47"/>
      <c r="QUO24" s="7"/>
      <c r="QUP24" s="47"/>
      <c r="QUQ24" s="7"/>
      <c r="QUR24" s="47"/>
      <c r="QUS24" s="7"/>
      <c r="QUT24" s="47"/>
      <c r="QUU24" s="7"/>
      <c r="QUV24" s="47"/>
      <c r="QUW24" s="7"/>
      <c r="QUX24" s="47"/>
      <c r="QUY24" s="7"/>
      <c r="QUZ24" s="47"/>
      <c r="QVA24" s="7"/>
      <c r="QVB24" s="47"/>
      <c r="QVC24" s="7"/>
      <c r="QVD24" s="47"/>
      <c r="QVE24" s="7"/>
      <c r="QVF24" s="47"/>
      <c r="QVG24" s="7"/>
      <c r="QVH24" s="47"/>
      <c r="QVI24" s="7"/>
      <c r="QVJ24" s="47"/>
      <c r="QVK24" s="7"/>
      <c r="QVL24" s="47"/>
      <c r="QVM24" s="7"/>
      <c r="QVN24" s="47"/>
      <c r="QVO24" s="7"/>
      <c r="QVP24" s="47"/>
      <c r="QVQ24" s="7"/>
      <c r="QVR24" s="47"/>
      <c r="QVS24" s="7"/>
      <c r="QVT24" s="47"/>
      <c r="QVU24" s="7"/>
      <c r="QVV24" s="47"/>
      <c r="QVW24" s="7"/>
      <c r="QVX24" s="47"/>
      <c r="QVY24" s="7"/>
      <c r="QVZ24" s="47"/>
      <c r="QWA24" s="7"/>
      <c r="QWB24" s="47"/>
      <c r="QWC24" s="7"/>
      <c r="QWD24" s="47"/>
      <c r="QWE24" s="7"/>
      <c r="QWF24" s="47"/>
      <c r="QWG24" s="7"/>
      <c r="QWH24" s="47"/>
      <c r="QWI24" s="7"/>
      <c r="QWJ24" s="47"/>
      <c r="QWK24" s="7"/>
      <c r="QWL24" s="47"/>
      <c r="QWM24" s="7"/>
      <c r="QWN24" s="47"/>
      <c r="QWO24" s="7"/>
      <c r="QWP24" s="47"/>
      <c r="QWQ24" s="7"/>
      <c r="QWR24" s="47"/>
      <c r="QWS24" s="7"/>
      <c r="QWT24" s="47"/>
      <c r="QWU24" s="7"/>
      <c r="QWV24" s="47"/>
      <c r="QWW24" s="7"/>
      <c r="QWX24" s="47"/>
      <c r="QWY24" s="7"/>
      <c r="QWZ24" s="47"/>
      <c r="QXA24" s="7"/>
      <c r="QXB24" s="47"/>
      <c r="QXC24" s="7"/>
      <c r="QXD24" s="47"/>
      <c r="QXE24" s="7"/>
      <c r="QXF24" s="47"/>
      <c r="QXG24" s="7"/>
      <c r="QXH24" s="47"/>
      <c r="QXI24" s="7"/>
      <c r="QXJ24" s="47"/>
      <c r="QXK24" s="7"/>
      <c r="QXL24" s="47"/>
      <c r="QXM24" s="7"/>
      <c r="QXN24" s="47"/>
      <c r="QXO24" s="7"/>
      <c r="QXP24" s="47"/>
      <c r="QXQ24" s="7"/>
      <c r="QXR24" s="47"/>
      <c r="QXS24" s="7"/>
      <c r="QXT24" s="47"/>
      <c r="QXU24" s="7"/>
      <c r="QXV24" s="47"/>
      <c r="QXW24" s="7"/>
      <c r="QXX24" s="47"/>
      <c r="QXY24" s="7"/>
      <c r="QXZ24" s="47"/>
      <c r="QYA24" s="7"/>
      <c r="QYB24" s="47"/>
      <c r="QYC24" s="7"/>
      <c r="QYD24" s="47"/>
      <c r="QYE24" s="7"/>
      <c r="QYF24" s="47"/>
      <c r="QYG24" s="7"/>
      <c r="QYH24" s="47"/>
      <c r="QYI24" s="7"/>
      <c r="QYJ24" s="47"/>
      <c r="QYK24" s="7"/>
      <c r="QYL24" s="47"/>
      <c r="QYM24" s="7"/>
      <c r="QYN24" s="47"/>
      <c r="QYO24" s="7"/>
      <c r="QYP24" s="47"/>
      <c r="QYQ24" s="7"/>
      <c r="QYR24" s="47"/>
      <c r="QYS24" s="7"/>
      <c r="QYT24" s="47"/>
      <c r="QYU24" s="7"/>
      <c r="QYV24" s="47"/>
      <c r="QYW24" s="7"/>
      <c r="QYX24" s="47"/>
      <c r="QYY24" s="7"/>
      <c r="QYZ24" s="47"/>
      <c r="QZA24" s="7"/>
      <c r="QZB24" s="47"/>
      <c r="QZC24" s="7"/>
      <c r="QZD24" s="47"/>
      <c r="QZE24" s="7"/>
      <c r="QZF24" s="47"/>
      <c r="QZG24" s="7"/>
      <c r="QZH24" s="47"/>
      <c r="QZI24" s="7"/>
      <c r="QZJ24" s="47"/>
      <c r="QZK24" s="7"/>
      <c r="QZL24" s="47"/>
      <c r="QZM24" s="7"/>
      <c r="QZN24" s="47"/>
      <c r="QZO24" s="7"/>
      <c r="QZP24" s="47"/>
      <c r="QZQ24" s="7"/>
      <c r="QZR24" s="47"/>
      <c r="QZS24" s="7"/>
      <c r="QZT24" s="47"/>
      <c r="QZU24" s="7"/>
      <c r="QZV24" s="47"/>
      <c r="QZW24" s="7"/>
      <c r="QZX24" s="47"/>
      <c r="QZY24" s="7"/>
      <c r="QZZ24" s="47"/>
      <c r="RAA24" s="7"/>
      <c r="RAB24" s="47"/>
      <c r="RAC24" s="7"/>
      <c r="RAD24" s="47"/>
      <c r="RAE24" s="7"/>
      <c r="RAF24" s="47"/>
      <c r="RAG24" s="7"/>
      <c r="RAH24" s="47"/>
      <c r="RAI24" s="7"/>
      <c r="RAJ24" s="47"/>
      <c r="RAK24" s="7"/>
      <c r="RAL24" s="47"/>
      <c r="RAM24" s="7"/>
      <c r="RAN24" s="47"/>
      <c r="RAO24" s="7"/>
      <c r="RAP24" s="47"/>
      <c r="RAQ24" s="7"/>
      <c r="RAR24" s="47"/>
      <c r="RAS24" s="7"/>
      <c r="RAT24" s="47"/>
      <c r="RAU24" s="7"/>
      <c r="RAV24" s="47"/>
      <c r="RAW24" s="7"/>
      <c r="RAX24" s="47"/>
      <c r="RAY24" s="7"/>
      <c r="RAZ24" s="47"/>
      <c r="RBA24" s="7"/>
      <c r="RBB24" s="47"/>
      <c r="RBC24" s="7"/>
      <c r="RBD24" s="47"/>
      <c r="RBE24" s="7"/>
      <c r="RBF24" s="47"/>
      <c r="RBG24" s="7"/>
      <c r="RBH24" s="47"/>
      <c r="RBI24" s="7"/>
      <c r="RBJ24" s="47"/>
      <c r="RBK24" s="7"/>
      <c r="RBL24" s="47"/>
      <c r="RBM24" s="7"/>
      <c r="RBN24" s="47"/>
      <c r="RBO24" s="7"/>
      <c r="RBP24" s="47"/>
      <c r="RBQ24" s="7"/>
      <c r="RBR24" s="47"/>
      <c r="RBS24" s="7"/>
      <c r="RBT24" s="47"/>
      <c r="RBU24" s="7"/>
      <c r="RBV24" s="47"/>
      <c r="RBW24" s="7"/>
      <c r="RBX24" s="47"/>
      <c r="RBY24" s="7"/>
      <c r="RBZ24" s="47"/>
      <c r="RCA24" s="7"/>
      <c r="RCB24" s="47"/>
      <c r="RCC24" s="7"/>
      <c r="RCD24" s="47"/>
      <c r="RCE24" s="7"/>
      <c r="RCF24" s="47"/>
      <c r="RCG24" s="7"/>
      <c r="RCH24" s="47"/>
      <c r="RCI24" s="7"/>
      <c r="RCJ24" s="47"/>
      <c r="RCK24" s="7"/>
      <c r="RCL24" s="47"/>
      <c r="RCM24" s="7"/>
      <c r="RCN24" s="47"/>
      <c r="RCO24" s="7"/>
      <c r="RCP24" s="47"/>
      <c r="RCQ24" s="7"/>
      <c r="RCR24" s="47"/>
      <c r="RCS24" s="7"/>
      <c r="RCT24" s="47"/>
      <c r="RCU24" s="7"/>
      <c r="RCV24" s="47"/>
      <c r="RCW24" s="7"/>
      <c r="RCX24" s="47"/>
      <c r="RCY24" s="7"/>
      <c r="RCZ24" s="47"/>
      <c r="RDA24" s="7"/>
      <c r="RDB24" s="47"/>
      <c r="RDC24" s="7"/>
      <c r="RDD24" s="47"/>
      <c r="RDE24" s="7"/>
      <c r="RDF24" s="47"/>
      <c r="RDG24" s="7"/>
      <c r="RDH24" s="47"/>
      <c r="RDI24" s="7"/>
      <c r="RDJ24" s="47"/>
      <c r="RDK24" s="7"/>
      <c r="RDL24" s="47"/>
      <c r="RDM24" s="7"/>
      <c r="RDN24" s="47"/>
      <c r="RDO24" s="7"/>
      <c r="RDP24" s="47"/>
      <c r="RDQ24" s="7"/>
      <c r="RDR24" s="47"/>
      <c r="RDS24" s="7"/>
      <c r="RDT24" s="47"/>
      <c r="RDU24" s="7"/>
      <c r="RDV24" s="47"/>
      <c r="RDW24" s="7"/>
      <c r="RDX24" s="47"/>
      <c r="RDY24" s="7"/>
      <c r="RDZ24" s="47"/>
      <c r="REA24" s="7"/>
      <c r="REB24" s="47"/>
      <c r="REC24" s="7"/>
      <c r="RED24" s="47"/>
      <c r="REE24" s="7"/>
      <c r="REF24" s="47"/>
      <c r="REG24" s="7"/>
      <c r="REH24" s="47"/>
      <c r="REI24" s="7"/>
      <c r="REJ24" s="47"/>
      <c r="REK24" s="7"/>
      <c r="REL24" s="47"/>
      <c r="REM24" s="7"/>
      <c r="REN24" s="47"/>
      <c r="REO24" s="7"/>
      <c r="REP24" s="47"/>
      <c r="REQ24" s="7"/>
      <c r="RER24" s="47"/>
      <c r="RES24" s="7"/>
      <c r="RET24" s="47"/>
      <c r="REU24" s="7"/>
      <c r="REV24" s="47"/>
      <c r="REW24" s="7"/>
      <c r="REX24" s="47"/>
      <c r="REY24" s="7"/>
      <c r="REZ24" s="47"/>
      <c r="RFA24" s="7"/>
      <c r="RFB24" s="47"/>
      <c r="RFC24" s="7"/>
      <c r="RFD24" s="47"/>
      <c r="RFE24" s="7"/>
      <c r="RFF24" s="47"/>
      <c r="RFG24" s="7"/>
      <c r="RFH24" s="47"/>
      <c r="RFI24" s="7"/>
      <c r="RFJ24" s="47"/>
      <c r="RFK24" s="7"/>
      <c r="RFL24" s="47"/>
      <c r="RFM24" s="7"/>
      <c r="RFN24" s="47"/>
      <c r="RFO24" s="7"/>
      <c r="RFP24" s="47"/>
      <c r="RFQ24" s="7"/>
      <c r="RFR24" s="47"/>
      <c r="RFS24" s="7"/>
      <c r="RFT24" s="47"/>
      <c r="RFU24" s="7"/>
      <c r="RFV24" s="47"/>
      <c r="RFW24" s="7"/>
      <c r="RFX24" s="47"/>
      <c r="RFY24" s="7"/>
      <c r="RFZ24" s="47"/>
      <c r="RGA24" s="7"/>
      <c r="RGB24" s="47"/>
      <c r="RGC24" s="7"/>
      <c r="RGD24" s="47"/>
      <c r="RGE24" s="7"/>
      <c r="RGF24" s="47"/>
      <c r="RGG24" s="7"/>
      <c r="RGH24" s="47"/>
      <c r="RGI24" s="7"/>
      <c r="RGJ24" s="47"/>
      <c r="RGK24" s="7"/>
      <c r="RGL24" s="47"/>
      <c r="RGM24" s="7"/>
      <c r="RGN24" s="47"/>
      <c r="RGO24" s="7"/>
      <c r="RGP24" s="47"/>
      <c r="RGQ24" s="7"/>
      <c r="RGR24" s="47"/>
      <c r="RGS24" s="7"/>
      <c r="RGT24" s="47"/>
      <c r="RGU24" s="7"/>
      <c r="RGV24" s="47"/>
      <c r="RGW24" s="7"/>
      <c r="RGX24" s="47"/>
      <c r="RGY24" s="7"/>
      <c r="RGZ24" s="47"/>
      <c r="RHA24" s="7"/>
      <c r="RHB24" s="47"/>
      <c r="RHC24" s="7"/>
      <c r="RHD24" s="47"/>
      <c r="RHE24" s="7"/>
      <c r="RHF24" s="47"/>
      <c r="RHG24" s="7"/>
      <c r="RHH24" s="47"/>
      <c r="RHI24" s="7"/>
      <c r="RHJ24" s="47"/>
      <c r="RHK24" s="7"/>
      <c r="RHL24" s="47"/>
      <c r="RHM24" s="7"/>
      <c r="RHN24" s="47"/>
      <c r="RHO24" s="7"/>
      <c r="RHP24" s="47"/>
      <c r="RHQ24" s="7"/>
      <c r="RHR24" s="47"/>
      <c r="RHS24" s="7"/>
      <c r="RHT24" s="47"/>
      <c r="RHU24" s="7"/>
      <c r="RHV24" s="47"/>
      <c r="RHW24" s="7"/>
      <c r="RHX24" s="47"/>
      <c r="RHY24" s="7"/>
      <c r="RHZ24" s="47"/>
      <c r="RIA24" s="7"/>
      <c r="RIB24" s="47"/>
      <c r="RIC24" s="7"/>
      <c r="RID24" s="47"/>
      <c r="RIE24" s="7"/>
      <c r="RIF24" s="47"/>
      <c r="RIG24" s="7"/>
      <c r="RIH24" s="47"/>
      <c r="RII24" s="7"/>
      <c r="RIJ24" s="47"/>
      <c r="RIK24" s="7"/>
      <c r="RIL24" s="47"/>
      <c r="RIM24" s="7"/>
      <c r="RIN24" s="47"/>
      <c r="RIO24" s="7"/>
      <c r="RIP24" s="47"/>
      <c r="RIQ24" s="7"/>
      <c r="RIR24" s="47"/>
      <c r="RIS24" s="7"/>
      <c r="RIT24" s="47"/>
      <c r="RIU24" s="7"/>
      <c r="RIV24" s="47"/>
      <c r="RIW24" s="7"/>
      <c r="RIX24" s="47"/>
      <c r="RIY24" s="7"/>
      <c r="RIZ24" s="47"/>
      <c r="RJA24" s="7"/>
      <c r="RJB24" s="47"/>
      <c r="RJC24" s="7"/>
      <c r="RJD24" s="47"/>
      <c r="RJE24" s="7"/>
      <c r="RJF24" s="47"/>
      <c r="RJG24" s="7"/>
      <c r="RJH24" s="47"/>
      <c r="RJI24" s="7"/>
      <c r="RJJ24" s="47"/>
      <c r="RJK24" s="7"/>
      <c r="RJL24" s="47"/>
      <c r="RJM24" s="7"/>
      <c r="RJN24" s="47"/>
      <c r="RJO24" s="7"/>
      <c r="RJP24" s="47"/>
      <c r="RJQ24" s="7"/>
      <c r="RJR24" s="47"/>
      <c r="RJS24" s="7"/>
      <c r="RJT24" s="47"/>
      <c r="RJU24" s="7"/>
      <c r="RJV24" s="47"/>
      <c r="RJW24" s="7"/>
      <c r="RJX24" s="47"/>
      <c r="RJY24" s="7"/>
      <c r="RJZ24" s="47"/>
      <c r="RKA24" s="7"/>
      <c r="RKB24" s="47"/>
      <c r="RKC24" s="7"/>
      <c r="RKD24" s="47"/>
      <c r="RKE24" s="7"/>
      <c r="RKF24" s="47"/>
      <c r="RKG24" s="7"/>
      <c r="RKH24" s="47"/>
      <c r="RKI24" s="7"/>
      <c r="RKJ24" s="47"/>
      <c r="RKK24" s="7"/>
      <c r="RKL24" s="47"/>
      <c r="RKM24" s="7"/>
      <c r="RKN24" s="47"/>
      <c r="RKO24" s="7"/>
      <c r="RKP24" s="47"/>
      <c r="RKQ24" s="7"/>
      <c r="RKR24" s="47"/>
      <c r="RKS24" s="7"/>
      <c r="RKT24" s="47"/>
      <c r="RKU24" s="7"/>
      <c r="RKV24" s="47"/>
      <c r="RKW24" s="7"/>
      <c r="RKX24" s="47"/>
      <c r="RKY24" s="7"/>
      <c r="RKZ24" s="47"/>
      <c r="RLA24" s="7"/>
      <c r="RLB24" s="47"/>
      <c r="RLC24" s="7"/>
      <c r="RLD24" s="47"/>
      <c r="RLE24" s="7"/>
      <c r="RLF24" s="47"/>
      <c r="RLG24" s="7"/>
      <c r="RLH24" s="47"/>
      <c r="RLI24" s="7"/>
      <c r="RLJ24" s="47"/>
      <c r="RLK24" s="7"/>
      <c r="RLL24" s="47"/>
      <c r="RLM24" s="7"/>
      <c r="RLN24" s="47"/>
      <c r="RLO24" s="7"/>
      <c r="RLP24" s="47"/>
      <c r="RLQ24" s="7"/>
      <c r="RLR24" s="47"/>
      <c r="RLS24" s="7"/>
      <c r="RLT24" s="47"/>
      <c r="RLU24" s="7"/>
      <c r="RLV24" s="47"/>
      <c r="RLW24" s="7"/>
      <c r="RLX24" s="47"/>
      <c r="RLY24" s="7"/>
      <c r="RLZ24" s="47"/>
      <c r="RMA24" s="7"/>
      <c r="RMB24" s="47"/>
      <c r="RMC24" s="7"/>
      <c r="RMD24" s="47"/>
      <c r="RME24" s="7"/>
      <c r="RMF24" s="47"/>
      <c r="RMG24" s="7"/>
      <c r="RMH24" s="47"/>
      <c r="RMI24" s="7"/>
      <c r="RMJ24" s="47"/>
      <c r="RMK24" s="7"/>
      <c r="RML24" s="47"/>
      <c r="RMM24" s="7"/>
      <c r="RMN24" s="47"/>
      <c r="RMO24" s="7"/>
      <c r="RMP24" s="47"/>
      <c r="RMQ24" s="7"/>
      <c r="RMR24" s="47"/>
      <c r="RMS24" s="7"/>
      <c r="RMT24" s="47"/>
      <c r="RMU24" s="7"/>
      <c r="RMV24" s="47"/>
      <c r="RMW24" s="7"/>
      <c r="RMX24" s="47"/>
      <c r="RMY24" s="7"/>
      <c r="RMZ24" s="47"/>
      <c r="RNA24" s="7"/>
      <c r="RNB24" s="47"/>
      <c r="RNC24" s="7"/>
      <c r="RND24" s="47"/>
      <c r="RNE24" s="7"/>
      <c r="RNF24" s="47"/>
      <c r="RNG24" s="7"/>
      <c r="RNH24" s="47"/>
      <c r="RNI24" s="7"/>
      <c r="RNJ24" s="47"/>
      <c r="RNK24" s="7"/>
      <c r="RNL24" s="47"/>
      <c r="RNM24" s="7"/>
      <c r="RNN24" s="47"/>
      <c r="RNO24" s="7"/>
      <c r="RNP24" s="47"/>
      <c r="RNQ24" s="7"/>
      <c r="RNR24" s="47"/>
      <c r="RNS24" s="7"/>
      <c r="RNT24" s="47"/>
      <c r="RNU24" s="7"/>
      <c r="RNV24" s="47"/>
      <c r="RNW24" s="7"/>
      <c r="RNX24" s="47"/>
      <c r="RNY24" s="7"/>
      <c r="RNZ24" s="47"/>
      <c r="ROA24" s="7"/>
      <c r="ROB24" s="47"/>
      <c r="ROC24" s="7"/>
      <c r="ROD24" s="47"/>
      <c r="ROE24" s="7"/>
      <c r="ROF24" s="47"/>
      <c r="ROG24" s="7"/>
      <c r="ROH24" s="47"/>
      <c r="ROI24" s="7"/>
      <c r="ROJ24" s="47"/>
      <c r="ROK24" s="7"/>
      <c r="ROL24" s="47"/>
      <c r="ROM24" s="7"/>
      <c r="RON24" s="47"/>
      <c r="ROO24" s="7"/>
      <c r="ROP24" s="47"/>
      <c r="ROQ24" s="7"/>
      <c r="ROR24" s="47"/>
      <c r="ROS24" s="7"/>
      <c r="ROT24" s="47"/>
      <c r="ROU24" s="7"/>
      <c r="ROV24" s="47"/>
      <c r="ROW24" s="7"/>
      <c r="ROX24" s="47"/>
      <c r="ROY24" s="7"/>
      <c r="ROZ24" s="47"/>
      <c r="RPA24" s="7"/>
      <c r="RPB24" s="47"/>
      <c r="RPC24" s="7"/>
      <c r="RPD24" s="47"/>
      <c r="RPE24" s="7"/>
      <c r="RPF24" s="47"/>
      <c r="RPG24" s="7"/>
      <c r="RPH24" s="47"/>
      <c r="RPI24" s="7"/>
      <c r="RPJ24" s="47"/>
      <c r="RPK24" s="7"/>
      <c r="RPL24" s="47"/>
      <c r="RPM24" s="7"/>
      <c r="RPN24" s="47"/>
      <c r="RPO24" s="7"/>
      <c r="RPP24" s="47"/>
      <c r="RPQ24" s="7"/>
      <c r="RPR24" s="47"/>
      <c r="RPS24" s="7"/>
      <c r="RPT24" s="47"/>
      <c r="RPU24" s="7"/>
      <c r="RPV24" s="47"/>
      <c r="RPW24" s="7"/>
      <c r="RPX24" s="47"/>
      <c r="RPY24" s="7"/>
      <c r="RPZ24" s="47"/>
      <c r="RQA24" s="7"/>
      <c r="RQB24" s="47"/>
      <c r="RQC24" s="7"/>
      <c r="RQD24" s="47"/>
      <c r="RQE24" s="7"/>
      <c r="RQF24" s="47"/>
      <c r="RQG24" s="7"/>
      <c r="RQH24" s="47"/>
      <c r="RQI24" s="7"/>
      <c r="RQJ24" s="47"/>
      <c r="RQK24" s="7"/>
      <c r="RQL24" s="47"/>
      <c r="RQM24" s="7"/>
      <c r="RQN24" s="47"/>
      <c r="RQO24" s="7"/>
      <c r="RQP24" s="47"/>
      <c r="RQQ24" s="7"/>
      <c r="RQR24" s="47"/>
      <c r="RQS24" s="7"/>
      <c r="RQT24" s="47"/>
      <c r="RQU24" s="7"/>
      <c r="RQV24" s="47"/>
      <c r="RQW24" s="7"/>
      <c r="RQX24" s="47"/>
      <c r="RQY24" s="7"/>
      <c r="RQZ24" s="47"/>
      <c r="RRA24" s="7"/>
      <c r="RRB24" s="47"/>
      <c r="RRC24" s="7"/>
      <c r="RRD24" s="47"/>
      <c r="RRE24" s="7"/>
      <c r="RRF24" s="47"/>
      <c r="RRG24" s="7"/>
      <c r="RRH24" s="47"/>
      <c r="RRI24" s="7"/>
      <c r="RRJ24" s="47"/>
      <c r="RRK24" s="7"/>
      <c r="RRL24" s="47"/>
      <c r="RRM24" s="7"/>
      <c r="RRN24" s="47"/>
      <c r="RRO24" s="7"/>
      <c r="RRP24" s="47"/>
      <c r="RRQ24" s="7"/>
      <c r="RRR24" s="47"/>
      <c r="RRS24" s="7"/>
      <c r="RRT24" s="47"/>
      <c r="RRU24" s="7"/>
      <c r="RRV24" s="47"/>
      <c r="RRW24" s="7"/>
      <c r="RRX24" s="47"/>
      <c r="RRY24" s="7"/>
      <c r="RRZ24" s="47"/>
      <c r="RSA24" s="7"/>
      <c r="RSB24" s="47"/>
      <c r="RSC24" s="7"/>
      <c r="RSD24" s="47"/>
      <c r="RSE24" s="7"/>
      <c r="RSF24" s="47"/>
      <c r="RSG24" s="7"/>
      <c r="RSH24" s="47"/>
      <c r="RSI24" s="7"/>
      <c r="RSJ24" s="47"/>
      <c r="RSK24" s="7"/>
      <c r="RSL24" s="47"/>
      <c r="RSM24" s="7"/>
      <c r="RSN24" s="47"/>
      <c r="RSO24" s="7"/>
      <c r="RSP24" s="47"/>
      <c r="RSQ24" s="7"/>
      <c r="RSR24" s="47"/>
      <c r="RSS24" s="7"/>
      <c r="RST24" s="47"/>
      <c r="RSU24" s="7"/>
      <c r="RSV24" s="47"/>
      <c r="RSW24" s="7"/>
      <c r="RSX24" s="47"/>
      <c r="RSY24" s="7"/>
      <c r="RSZ24" s="47"/>
      <c r="RTA24" s="7"/>
      <c r="RTB24" s="47"/>
      <c r="RTC24" s="7"/>
      <c r="RTD24" s="47"/>
      <c r="RTE24" s="7"/>
      <c r="RTF24" s="47"/>
      <c r="RTG24" s="7"/>
      <c r="RTH24" s="47"/>
      <c r="RTI24" s="7"/>
      <c r="RTJ24" s="47"/>
      <c r="RTK24" s="7"/>
      <c r="RTL24" s="47"/>
      <c r="RTM24" s="7"/>
      <c r="RTN24" s="47"/>
      <c r="RTO24" s="7"/>
      <c r="RTP24" s="47"/>
      <c r="RTQ24" s="7"/>
      <c r="RTR24" s="47"/>
      <c r="RTS24" s="7"/>
      <c r="RTT24" s="47"/>
      <c r="RTU24" s="7"/>
      <c r="RTV24" s="47"/>
      <c r="RTW24" s="7"/>
      <c r="RTX24" s="47"/>
      <c r="RTY24" s="7"/>
      <c r="RTZ24" s="47"/>
      <c r="RUA24" s="7"/>
      <c r="RUB24" s="47"/>
      <c r="RUC24" s="7"/>
      <c r="RUD24" s="47"/>
      <c r="RUE24" s="7"/>
      <c r="RUF24" s="47"/>
      <c r="RUG24" s="7"/>
      <c r="RUH24" s="47"/>
      <c r="RUI24" s="7"/>
      <c r="RUJ24" s="47"/>
      <c r="RUK24" s="7"/>
      <c r="RUL24" s="47"/>
      <c r="RUM24" s="7"/>
      <c r="RUN24" s="47"/>
      <c r="RUO24" s="7"/>
      <c r="RUP24" s="47"/>
      <c r="RUQ24" s="7"/>
      <c r="RUR24" s="47"/>
      <c r="RUS24" s="7"/>
      <c r="RUT24" s="47"/>
      <c r="RUU24" s="7"/>
      <c r="RUV24" s="47"/>
      <c r="RUW24" s="7"/>
      <c r="RUX24" s="47"/>
      <c r="RUY24" s="7"/>
      <c r="RUZ24" s="47"/>
      <c r="RVA24" s="7"/>
      <c r="RVB24" s="47"/>
      <c r="RVC24" s="7"/>
      <c r="RVD24" s="47"/>
      <c r="RVE24" s="7"/>
      <c r="RVF24" s="47"/>
      <c r="RVG24" s="7"/>
      <c r="RVH24" s="47"/>
      <c r="RVI24" s="7"/>
      <c r="RVJ24" s="47"/>
      <c r="RVK24" s="7"/>
      <c r="RVL24" s="47"/>
      <c r="RVM24" s="7"/>
      <c r="RVN24" s="47"/>
      <c r="RVO24" s="7"/>
      <c r="RVP24" s="47"/>
      <c r="RVQ24" s="7"/>
      <c r="RVR24" s="47"/>
      <c r="RVS24" s="7"/>
      <c r="RVT24" s="47"/>
      <c r="RVU24" s="7"/>
      <c r="RVV24" s="47"/>
      <c r="RVW24" s="7"/>
      <c r="RVX24" s="47"/>
      <c r="RVY24" s="7"/>
      <c r="RVZ24" s="47"/>
      <c r="RWA24" s="7"/>
      <c r="RWB24" s="47"/>
      <c r="RWC24" s="7"/>
      <c r="RWD24" s="47"/>
      <c r="RWE24" s="7"/>
      <c r="RWF24" s="47"/>
      <c r="RWG24" s="7"/>
      <c r="RWH24" s="47"/>
      <c r="RWI24" s="7"/>
      <c r="RWJ24" s="47"/>
      <c r="RWK24" s="7"/>
      <c r="RWL24" s="47"/>
      <c r="RWM24" s="7"/>
      <c r="RWN24" s="47"/>
      <c r="RWO24" s="7"/>
      <c r="RWP24" s="47"/>
      <c r="RWQ24" s="7"/>
      <c r="RWR24" s="47"/>
      <c r="RWS24" s="7"/>
      <c r="RWT24" s="47"/>
      <c r="RWU24" s="7"/>
      <c r="RWV24" s="47"/>
      <c r="RWW24" s="7"/>
      <c r="RWX24" s="47"/>
      <c r="RWY24" s="7"/>
      <c r="RWZ24" s="47"/>
      <c r="RXA24" s="7"/>
      <c r="RXB24" s="47"/>
      <c r="RXC24" s="7"/>
      <c r="RXD24" s="47"/>
      <c r="RXE24" s="7"/>
      <c r="RXF24" s="47"/>
      <c r="RXG24" s="7"/>
      <c r="RXH24" s="47"/>
      <c r="RXI24" s="7"/>
      <c r="RXJ24" s="47"/>
      <c r="RXK24" s="7"/>
      <c r="RXL24" s="47"/>
      <c r="RXM24" s="7"/>
      <c r="RXN24" s="47"/>
      <c r="RXO24" s="7"/>
      <c r="RXP24" s="47"/>
      <c r="RXQ24" s="7"/>
      <c r="RXR24" s="47"/>
      <c r="RXS24" s="7"/>
      <c r="RXT24" s="47"/>
      <c r="RXU24" s="7"/>
      <c r="RXV24" s="47"/>
      <c r="RXW24" s="7"/>
      <c r="RXX24" s="47"/>
      <c r="RXY24" s="7"/>
      <c r="RXZ24" s="47"/>
      <c r="RYA24" s="7"/>
      <c r="RYB24" s="47"/>
      <c r="RYC24" s="7"/>
      <c r="RYD24" s="47"/>
      <c r="RYE24" s="7"/>
      <c r="RYF24" s="47"/>
      <c r="RYG24" s="7"/>
      <c r="RYH24" s="47"/>
      <c r="RYI24" s="7"/>
      <c r="RYJ24" s="47"/>
      <c r="RYK24" s="7"/>
      <c r="RYL24" s="47"/>
      <c r="RYM24" s="7"/>
      <c r="RYN24" s="47"/>
      <c r="RYO24" s="7"/>
      <c r="RYP24" s="47"/>
      <c r="RYQ24" s="7"/>
      <c r="RYR24" s="47"/>
      <c r="RYS24" s="7"/>
      <c r="RYT24" s="47"/>
      <c r="RYU24" s="7"/>
      <c r="RYV24" s="47"/>
      <c r="RYW24" s="7"/>
      <c r="RYX24" s="47"/>
      <c r="RYY24" s="7"/>
      <c r="RYZ24" s="47"/>
      <c r="RZA24" s="7"/>
      <c r="RZB24" s="47"/>
      <c r="RZC24" s="7"/>
      <c r="RZD24" s="47"/>
      <c r="RZE24" s="7"/>
      <c r="RZF24" s="47"/>
      <c r="RZG24" s="7"/>
      <c r="RZH24" s="47"/>
      <c r="RZI24" s="7"/>
      <c r="RZJ24" s="47"/>
      <c r="RZK24" s="7"/>
      <c r="RZL24" s="47"/>
      <c r="RZM24" s="7"/>
      <c r="RZN24" s="47"/>
      <c r="RZO24" s="7"/>
      <c r="RZP24" s="47"/>
      <c r="RZQ24" s="7"/>
      <c r="RZR24" s="47"/>
      <c r="RZS24" s="7"/>
      <c r="RZT24" s="47"/>
      <c r="RZU24" s="7"/>
      <c r="RZV24" s="47"/>
      <c r="RZW24" s="7"/>
      <c r="RZX24" s="47"/>
      <c r="RZY24" s="7"/>
      <c r="RZZ24" s="47"/>
      <c r="SAA24" s="7"/>
      <c r="SAB24" s="47"/>
      <c r="SAC24" s="7"/>
      <c r="SAD24" s="47"/>
      <c r="SAE24" s="7"/>
      <c r="SAF24" s="47"/>
      <c r="SAG24" s="7"/>
      <c r="SAH24" s="47"/>
      <c r="SAI24" s="7"/>
      <c r="SAJ24" s="47"/>
      <c r="SAK24" s="7"/>
      <c r="SAL24" s="47"/>
      <c r="SAM24" s="7"/>
      <c r="SAN24" s="47"/>
      <c r="SAO24" s="7"/>
      <c r="SAP24" s="47"/>
      <c r="SAQ24" s="7"/>
      <c r="SAR24" s="47"/>
      <c r="SAS24" s="7"/>
      <c r="SAT24" s="47"/>
      <c r="SAU24" s="7"/>
      <c r="SAV24" s="47"/>
      <c r="SAW24" s="7"/>
      <c r="SAX24" s="47"/>
      <c r="SAY24" s="7"/>
      <c r="SAZ24" s="47"/>
      <c r="SBA24" s="7"/>
      <c r="SBB24" s="47"/>
      <c r="SBC24" s="7"/>
      <c r="SBD24" s="47"/>
      <c r="SBE24" s="7"/>
      <c r="SBF24" s="47"/>
      <c r="SBG24" s="7"/>
      <c r="SBH24" s="47"/>
      <c r="SBI24" s="7"/>
      <c r="SBJ24" s="47"/>
      <c r="SBK24" s="7"/>
      <c r="SBL24" s="47"/>
      <c r="SBM24" s="7"/>
      <c r="SBN24" s="47"/>
      <c r="SBO24" s="7"/>
      <c r="SBP24" s="47"/>
      <c r="SBQ24" s="7"/>
      <c r="SBR24" s="47"/>
      <c r="SBS24" s="7"/>
      <c r="SBT24" s="47"/>
      <c r="SBU24" s="7"/>
      <c r="SBV24" s="47"/>
      <c r="SBW24" s="7"/>
      <c r="SBX24" s="47"/>
      <c r="SBY24" s="7"/>
      <c r="SBZ24" s="47"/>
      <c r="SCA24" s="7"/>
      <c r="SCB24" s="47"/>
      <c r="SCC24" s="7"/>
      <c r="SCD24" s="47"/>
      <c r="SCE24" s="7"/>
      <c r="SCF24" s="47"/>
      <c r="SCG24" s="7"/>
      <c r="SCH24" s="47"/>
      <c r="SCI24" s="7"/>
      <c r="SCJ24" s="47"/>
      <c r="SCK24" s="7"/>
      <c r="SCL24" s="47"/>
      <c r="SCM24" s="7"/>
      <c r="SCN24" s="47"/>
      <c r="SCO24" s="7"/>
      <c r="SCP24" s="47"/>
      <c r="SCQ24" s="7"/>
      <c r="SCR24" s="47"/>
      <c r="SCS24" s="7"/>
      <c r="SCT24" s="47"/>
      <c r="SCU24" s="7"/>
      <c r="SCV24" s="47"/>
      <c r="SCW24" s="7"/>
      <c r="SCX24" s="47"/>
      <c r="SCY24" s="7"/>
      <c r="SCZ24" s="47"/>
      <c r="SDA24" s="7"/>
      <c r="SDB24" s="47"/>
      <c r="SDC24" s="7"/>
      <c r="SDD24" s="47"/>
      <c r="SDE24" s="7"/>
      <c r="SDF24" s="47"/>
      <c r="SDG24" s="7"/>
      <c r="SDH24" s="47"/>
      <c r="SDI24" s="7"/>
      <c r="SDJ24" s="47"/>
      <c r="SDK24" s="7"/>
      <c r="SDL24" s="47"/>
      <c r="SDM24" s="7"/>
      <c r="SDN24" s="47"/>
      <c r="SDO24" s="7"/>
      <c r="SDP24" s="47"/>
      <c r="SDQ24" s="7"/>
      <c r="SDR24" s="47"/>
      <c r="SDS24" s="7"/>
      <c r="SDT24" s="47"/>
      <c r="SDU24" s="7"/>
      <c r="SDV24" s="47"/>
      <c r="SDW24" s="7"/>
      <c r="SDX24" s="47"/>
      <c r="SDY24" s="7"/>
      <c r="SDZ24" s="47"/>
      <c r="SEA24" s="7"/>
      <c r="SEB24" s="47"/>
      <c r="SEC24" s="7"/>
      <c r="SED24" s="47"/>
      <c r="SEE24" s="7"/>
      <c r="SEF24" s="47"/>
      <c r="SEG24" s="7"/>
      <c r="SEH24" s="47"/>
      <c r="SEI24" s="7"/>
      <c r="SEJ24" s="47"/>
      <c r="SEK24" s="7"/>
      <c r="SEL24" s="47"/>
      <c r="SEM24" s="7"/>
      <c r="SEN24" s="47"/>
      <c r="SEO24" s="7"/>
      <c r="SEP24" s="47"/>
      <c r="SEQ24" s="7"/>
      <c r="SER24" s="47"/>
      <c r="SES24" s="7"/>
      <c r="SET24" s="47"/>
      <c r="SEU24" s="7"/>
      <c r="SEV24" s="47"/>
      <c r="SEW24" s="7"/>
      <c r="SEX24" s="47"/>
      <c r="SEY24" s="7"/>
      <c r="SEZ24" s="47"/>
      <c r="SFA24" s="7"/>
      <c r="SFB24" s="47"/>
      <c r="SFC24" s="7"/>
      <c r="SFD24" s="47"/>
      <c r="SFE24" s="7"/>
      <c r="SFF24" s="47"/>
      <c r="SFG24" s="7"/>
      <c r="SFH24" s="47"/>
      <c r="SFI24" s="7"/>
      <c r="SFJ24" s="47"/>
      <c r="SFK24" s="7"/>
      <c r="SFL24" s="47"/>
      <c r="SFM24" s="7"/>
      <c r="SFN24" s="47"/>
      <c r="SFO24" s="7"/>
      <c r="SFP24" s="47"/>
      <c r="SFQ24" s="7"/>
      <c r="SFR24" s="47"/>
      <c r="SFS24" s="7"/>
      <c r="SFT24" s="47"/>
      <c r="SFU24" s="7"/>
      <c r="SFV24" s="47"/>
      <c r="SFW24" s="7"/>
      <c r="SFX24" s="47"/>
      <c r="SFY24" s="7"/>
      <c r="SFZ24" s="47"/>
      <c r="SGA24" s="7"/>
      <c r="SGB24" s="47"/>
      <c r="SGC24" s="7"/>
      <c r="SGD24" s="47"/>
      <c r="SGE24" s="7"/>
      <c r="SGF24" s="47"/>
      <c r="SGG24" s="7"/>
      <c r="SGH24" s="47"/>
      <c r="SGI24" s="7"/>
      <c r="SGJ24" s="47"/>
      <c r="SGK24" s="7"/>
      <c r="SGL24" s="47"/>
      <c r="SGM24" s="7"/>
      <c r="SGN24" s="47"/>
      <c r="SGO24" s="7"/>
      <c r="SGP24" s="47"/>
      <c r="SGQ24" s="7"/>
      <c r="SGR24" s="47"/>
      <c r="SGS24" s="7"/>
      <c r="SGT24" s="47"/>
      <c r="SGU24" s="7"/>
      <c r="SGV24" s="47"/>
      <c r="SGW24" s="7"/>
      <c r="SGX24" s="47"/>
      <c r="SGY24" s="7"/>
      <c r="SGZ24" s="47"/>
      <c r="SHA24" s="7"/>
      <c r="SHB24" s="47"/>
      <c r="SHC24" s="7"/>
      <c r="SHD24" s="47"/>
      <c r="SHE24" s="7"/>
      <c r="SHF24" s="47"/>
      <c r="SHG24" s="7"/>
      <c r="SHH24" s="47"/>
      <c r="SHI24" s="7"/>
      <c r="SHJ24" s="47"/>
      <c r="SHK24" s="7"/>
      <c r="SHL24" s="47"/>
      <c r="SHM24" s="7"/>
      <c r="SHN24" s="47"/>
      <c r="SHO24" s="7"/>
      <c r="SHP24" s="47"/>
      <c r="SHQ24" s="7"/>
      <c r="SHR24" s="47"/>
      <c r="SHS24" s="7"/>
      <c r="SHT24" s="47"/>
      <c r="SHU24" s="7"/>
      <c r="SHV24" s="47"/>
      <c r="SHW24" s="7"/>
      <c r="SHX24" s="47"/>
      <c r="SHY24" s="7"/>
      <c r="SHZ24" s="47"/>
      <c r="SIA24" s="7"/>
      <c r="SIB24" s="47"/>
      <c r="SIC24" s="7"/>
      <c r="SID24" s="47"/>
      <c r="SIE24" s="7"/>
      <c r="SIF24" s="47"/>
      <c r="SIG24" s="7"/>
      <c r="SIH24" s="47"/>
      <c r="SII24" s="7"/>
      <c r="SIJ24" s="47"/>
      <c r="SIK24" s="7"/>
      <c r="SIL24" s="47"/>
      <c r="SIM24" s="7"/>
      <c r="SIN24" s="47"/>
      <c r="SIO24" s="7"/>
      <c r="SIP24" s="47"/>
      <c r="SIQ24" s="7"/>
      <c r="SIR24" s="47"/>
      <c r="SIS24" s="7"/>
      <c r="SIT24" s="47"/>
      <c r="SIU24" s="7"/>
      <c r="SIV24" s="47"/>
      <c r="SIW24" s="7"/>
      <c r="SIX24" s="47"/>
      <c r="SIY24" s="7"/>
      <c r="SIZ24" s="47"/>
      <c r="SJA24" s="7"/>
      <c r="SJB24" s="47"/>
      <c r="SJC24" s="7"/>
      <c r="SJD24" s="47"/>
      <c r="SJE24" s="7"/>
      <c r="SJF24" s="47"/>
      <c r="SJG24" s="7"/>
      <c r="SJH24" s="47"/>
      <c r="SJI24" s="7"/>
      <c r="SJJ24" s="47"/>
      <c r="SJK24" s="7"/>
      <c r="SJL24" s="47"/>
      <c r="SJM24" s="7"/>
      <c r="SJN24" s="47"/>
      <c r="SJO24" s="7"/>
      <c r="SJP24" s="47"/>
      <c r="SJQ24" s="7"/>
      <c r="SJR24" s="47"/>
      <c r="SJS24" s="7"/>
      <c r="SJT24" s="47"/>
      <c r="SJU24" s="7"/>
      <c r="SJV24" s="47"/>
      <c r="SJW24" s="7"/>
      <c r="SJX24" s="47"/>
      <c r="SJY24" s="7"/>
      <c r="SJZ24" s="47"/>
      <c r="SKA24" s="7"/>
      <c r="SKB24" s="47"/>
      <c r="SKC24" s="7"/>
      <c r="SKD24" s="47"/>
      <c r="SKE24" s="7"/>
      <c r="SKF24" s="47"/>
      <c r="SKG24" s="7"/>
      <c r="SKH24" s="47"/>
      <c r="SKI24" s="7"/>
      <c r="SKJ24" s="47"/>
      <c r="SKK24" s="7"/>
      <c r="SKL24" s="47"/>
      <c r="SKM24" s="7"/>
      <c r="SKN24" s="47"/>
      <c r="SKO24" s="7"/>
      <c r="SKP24" s="47"/>
      <c r="SKQ24" s="7"/>
      <c r="SKR24" s="47"/>
      <c r="SKS24" s="7"/>
      <c r="SKT24" s="47"/>
      <c r="SKU24" s="7"/>
      <c r="SKV24" s="47"/>
      <c r="SKW24" s="7"/>
      <c r="SKX24" s="47"/>
      <c r="SKY24" s="7"/>
      <c r="SKZ24" s="47"/>
      <c r="SLA24" s="7"/>
      <c r="SLB24" s="47"/>
      <c r="SLC24" s="7"/>
      <c r="SLD24" s="47"/>
      <c r="SLE24" s="7"/>
      <c r="SLF24" s="47"/>
      <c r="SLG24" s="7"/>
      <c r="SLH24" s="47"/>
      <c r="SLI24" s="7"/>
      <c r="SLJ24" s="47"/>
      <c r="SLK24" s="7"/>
      <c r="SLL24" s="47"/>
      <c r="SLM24" s="7"/>
      <c r="SLN24" s="47"/>
      <c r="SLO24" s="7"/>
      <c r="SLP24" s="47"/>
      <c r="SLQ24" s="7"/>
      <c r="SLR24" s="47"/>
      <c r="SLS24" s="7"/>
      <c r="SLT24" s="47"/>
      <c r="SLU24" s="7"/>
      <c r="SLV24" s="47"/>
      <c r="SLW24" s="7"/>
      <c r="SLX24" s="47"/>
      <c r="SLY24" s="7"/>
      <c r="SLZ24" s="47"/>
      <c r="SMA24" s="7"/>
      <c r="SMB24" s="47"/>
      <c r="SMC24" s="7"/>
      <c r="SMD24" s="47"/>
      <c r="SME24" s="7"/>
      <c r="SMF24" s="47"/>
      <c r="SMG24" s="7"/>
      <c r="SMH24" s="47"/>
      <c r="SMI24" s="7"/>
      <c r="SMJ24" s="47"/>
      <c r="SMK24" s="7"/>
      <c r="SML24" s="47"/>
      <c r="SMM24" s="7"/>
      <c r="SMN24" s="47"/>
      <c r="SMO24" s="7"/>
      <c r="SMP24" s="47"/>
      <c r="SMQ24" s="7"/>
      <c r="SMR24" s="47"/>
      <c r="SMS24" s="7"/>
      <c r="SMT24" s="47"/>
      <c r="SMU24" s="7"/>
      <c r="SMV24" s="47"/>
      <c r="SMW24" s="7"/>
      <c r="SMX24" s="47"/>
      <c r="SMY24" s="7"/>
      <c r="SMZ24" s="47"/>
      <c r="SNA24" s="7"/>
      <c r="SNB24" s="47"/>
      <c r="SNC24" s="7"/>
      <c r="SND24" s="47"/>
      <c r="SNE24" s="7"/>
      <c r="SNF24" s="47"/>
      <c r="SNG24" s="7"/>
      <c r="SNH24" s="47"/>
      <c r="SNI24" s="7"/>
      <c r="SNJ24" s="47"/>
      <c r="SNK24" s="7"/>
      <c r="SNL24" s="47"/>
      <c r="SNM24" s="7"/>
      <c r="SNN24" s="47"/>
      <c r="SNO24" s="7"/>
      <c r="SNP24" s="47"/>
      <c r="SNQ24" s="7"/>
      <c r="SNR24" s="47"/>
      <c r="SNS24" s="7"/>
      <c r="SNT24" s="47"/>
      <c r="SNU24" s="7"/>
      <c r="SNV24" s="47"/>
      <c r="SNW24" s="7"/>
      <c r="SNX24" s="47"/>
      <c r="SNY24" s="7"/>
      <c r="SNZ24" s="47"/>
      <c r="SOA24" s="7"/>
      <c r="SOB24" s="47"/>
      <c r="SOC24" s="7"/>
      <c r="SOD24" s="47"/>
      <c r="SOE24" s="7"/>
      <c r="SOF24" s="47"/>
      <c r="SOG24" s="7"/>
      <c r="SOH24" s="47"/>
      <c r="SOI24" s="7"/>
      <c r="SOJ24" s="47"/>
      <c r="SOK24" s="7"/>
      <c r="SOL24" s="47"/>
      <c r="SOM24" s="7"/>
      <c r="SON24" s="47"/>
      <c r="SOO24" s="7"/>
      <c r="SOP24" s="47"/>
      <c r="SOQ24" s="7"/>
      <c r="SOR24" s="47"/>
      <c r="SOS24" s="7"/>
      <c r="SOT24" s="47"/>
      <c r="SOU24" s="7"/>
      <c r="SOV24" s="47"/>
      <c r="SOW24" s="7"/>
      <c r="SOX24" s="47"/>
      <c r="SOY24" s="7"/>
      <c r="SOZ24" s="47"/>
      <c r="SPA24" s="7"/>
      <c r="SPB24" s="47"/>
      <c r="SPC24" s="7"/>
      <c r="SPD24" s="47"/>
      <c r="SPE24" s="7"/>
      <c r="SPF24" s="47"/>
      <c r="SPG24" s="7"/>
      <c r="SPH24" s="47"/>
      <c r="SPI24" s="7"/>
      <c r="SPJ24" s="47"/>
      <c r="SPK24" s="7"/>
      <c r="SPL24" s="47"/>
      <c r="SPM24" s="7"/>
      <c r="SPN24" s="47"/>
      <c r="SPO24" s="7"/>
      <c r="SPP24" s="47"/>
      <c r="SPQ24" s="7"/>
      <c r="SPR24" s="47"/>
      <c r="SPS24" s="7"/>
      <c r="SPT24" s="47"/>
      <c r="SPU24" s="7"/>
      <c r="SPV24" s="47"/>
      <c r="SPW24" s="7"/>
      <c r="SPX24" s="47"/>
      <c r="SPY24" s="7"/>
      <c r="SPZ24" s="47"/>
      <c r="SQA24" s="7"/>
      <c r="SQB24" s="47"/>
      <c r="SQC24" s="7"/>
      <c r="SQD24" s="47"/>
      <c r="SQE24" s="7"/>
      <c r="SQF24" s="47"/>
      <c r="SQG24" s="7"/>
      <c r="SQH24" s="47"/>
      <c r="SQI24" s="7"/>
      <c r="SQJ24" s="47"/>
      <c r="SQK24" s="7"/>
      <c r="SQL24" s="47"/>
      <c r="SQM24" s="7"/>
      <c r="SQN24" s="47"/>
      <c r="SQO24" s="7"/>
      <c r="SQP24" s="47"/>
      <c r="SQQ24" s="7"/>
      <c r="SQR24" s="47"/>
      <c r="SQS24" s="7"/>
      <c r="SQT24" s="47"/>
      <c r="SQU24" s="7"/>
      <c r="SQV24" s="47"/>
      <c r="SQW24" s="7"/>
      <c r="SQX24" s="47"/>
      <c r="SQY24" s="7"/>
      <c r="SQZ24" s="47"/>
      <c r="SRA24" s="7"/>
      <c r="SRB24" s="47"/>
      <c r="SRC24" s="7"/>
      <c r="SRD24" s="47"/>
      <c r="SRE24" s="7"/>
      <c r="SRF24" s="47"/>
      <c r="SRG24" s="7"/>
      <c r="SRH24" s="47"/>
      <c r="SRI24" s="7"/>
      <c r="SRJ24" s="47"/>
      <c r="SRK24" s="7"/>
      <c r="SRL24" s="47"/>
      <c r="SRM24" s="7"/>
      <c r="SRN24" s="47"/>
      <c r="SRO24" s="7"/>
      <c r="SRP24" s="47"/>
      <c r="SRQ24" s="7"/>
      <c r="SRR24" s="47"/>
      <c r="SRS24" s="7"/>
      <c r="SRT24" s="47"/>
      <c r="SRU24" s="7"/>
      <c r="SRV24" s="47"/>
      <c r="SRW24" s="7"/>
      <c r="SRX24" s="47"/>
      <c r="SRY24" s="7"/>
      <c r="SRZ24" s="47"/>
      <c r="SSA24" s="7"/>
      <c r="SSB24" s="47"/>
      <c r="SSC24" s="7"/>
      <c r="SSD24" s="47"/>
      <c r="SSE24" s="7"/>
      <c r="SSF24" s="47"/>
      <c r="SSG24" s="7"/>
      <c r="SSH24" s="47"/>
      <c r="SSI24" s="7"/>
      <c r="SSJ24" s="47"/>
      <c r="SSK24" s="7"/>
      <c r="SSL24" s="47"/>
      <c r="SSM24" s="7"/>
      <c r="SSN24" s="47"/>
      <c r="SSO24" s="7"/>
      <c r="SSP24" s="47"/>
      <c r="SSQ24" s="7"/>
      <c r="SSR24" s="47"/>
      <c r="SSS24" s="7"/>
      <c r="SST24" s="47"/>
      <c r="SSU24" s="7"/>
      <c r="SSV24" s="47"/>
      <c r="SSW24" s="7"/>
      <c r="SSX24" s="47"/>
      <c r="SSY24" s="7"/>
      <c r="SSZ24" s="47"/>
      <c r="STA24" s="7"/>
      <c r="STB24" s="47"/>
      <c r="STC24" s="7"/>
      <c r="STD24" s="47"/>
      <c r="STE24" s="7"/>
      <c r="STF24" s="47"/>
      <c r="STG24" s="7"/>
      <c r="STH24" s="47"/>
      <c r="STI24" s="7"/>
      <c r="STJ24" s="47"/>
      <c r="STK24" s="7"/>
      <c r="STL24" s="47"/>
      <c r="STM24" s="7"/>
      <c r="STN24" s="47"/>
      <c r="STO24" s="7"/>
      <c r="STP24" s="47"/>
      <c r="STQ24" s="7"/>
      <c r="STR24" s="47"/>
      <c r="STS24" s="7"/>
      <c r="STT24" s="47"/>
      <c r="STU24" s="7"/>
      <c r="STV24" s="47"/>
      <c r="STW24" s="7"/>
      <c r="STX24" s="47"/>
      <c r="STY24" s="7"/>
      <c r="STZ24" s="47"/>
      <c r="SUA24" s="7"/>
      <c r="SUB24" s="47"/>
      <c r="SUC24" s="7"/>
      <c r="SUD24" s="47"/>
      <c r="SUE24" s="7"/>
      <c r="SUF24" s="47"/>
      <c r="SUG24" s="7"/>
      <c r="SUH24" s="47"/>
      <c r="SUI24" s="7"/>
      <c r="SUJ24" s="47"/>
      <c r="SUK24" s="7"/>
      <c r="SUL24" s="47"/>
      <c r="SUM24" s="7"/>
      <c r="SUN24" s="47"/>
      <c r="SUO24" s="7"/>
      <c r="SUP24" s="47"/>
      <c r="SUQ24" s="7"/>
      <c r="SUR24" s="47"/>
      <c r="SUS24" s="7"/>
      <c r="SUT24" s="47"/>
      <c r="SUU24" s="7"/>
      <c r="SUV24" s="47"/>
      <c r="SUW24" s="7"/>
      <c r="SUX24" s="47"/>
      <c r="SUY24" s="7"/>
      <c r="SUZ24" s="47"/>
      <c r="SVA24" s="7"/>
      <c r="SVB24" s="47"/>
      <c r="SVC24" s="7"/>
      <c r="SVD24" s="47"/>
      <c r="SVE24" s="7"/>
      <c r="SVF24" s="47"/>
      <c r="SVG24" s="7"/>
      <c r="SVH24" s="47"/>
      <c r="SVI24" s="7"/>
      <c r="SVJ24" s="47"/>
      <c r="SVK24" s="7"/>
      <c r="SVL24" s="47"/>
      <c r="SVM24" s="7"/>
      <c r="SVN24" s="47"/>
      <c r="SVO24" s="7"/>
      <c r="SVP24" s="47"/>
      <c r="SVQ24" s="7"/>
      <c r="SVR24" s="47"/>
      <c r="SVS24" s="7"/>
      <c r="SVT24" s="47"/>
      <c r="SVU24" s="7"/>
      <c r="SVV24" s="47"/>
      <c r="SVW24" s="7"/>
      <c r="SVX24" s="47"/>
      <c r="SVY24" s="7"/>
      <c r="SVZ24" s="47"/>
      <c r="SWA24" s="7"/>
      <c r="SWB24" s="47"/>
      <c r="SWC24" s="7"/>
      <c r="SWD24" s="47"/>
      <c r="SWE24" s="7"/>
      <c r="SWF24" s="47"/>
      <c r="SWG24" s="7"/>
      <c r="SWH24" s="47"/>
      <c r="SWI24" s="7"/>
      <c r="SWJ24" s="47"/>
      <c r="SWK24" s="7"/>
      <c r="SWL24" s="47"/>
      <c r="SWM24" s="7"/>
      <c r="SWN24" s="47"/>
      <c r="SWO24" s="7"/>
      <c r="SWP24" s="47"/>
      <c r="SWQ24" s="7"/>
      <c r="SWR24" s="47"/>
      <c r="SWS24" s="7"/>
      <c r="SWT24" s="47"/>
      <c r="SWU24" s="7"/>
      <c r="SWV24" s="47"/>
      <c r="SWW24" s="7"/>
      <c r="SWX24" s="47"/>
      <c r="SWY24" s="7"/>
      <c r="SWZ24" s="47"/>
      <c r="SXA24" s="7"/>
      <c r="SXB24" s="47"/>
      <c r="SXC24" s="7"/>
      <c r="SXD24" s="47"/>
      <c r="SXE24" s="7"/>
      <c r="SXF24" s="47"/>
      <c r="SXG24" s="7"/>
      <c r="SXH24" s="47"/>
      <c r="SXI24" s="7"/>
      <c r="SXJ24" s="47"/>
      <c r="SXK24" s="7"/>
      <c r="SXL24" s="47"/>
      <c r="SXM24" s="7"/>
      <c r="SXN24" s="47"/>
      <c r="SXO24" s="7"/>
      <c r="SXP24" s="47"/>
      <c r="SXQ24" s="7"/>
      <c r="SXR24" s="47"/>
      <c r="SXS24" s="7"/>
      <c r="SXT24" s="47"/>
      <c r="SXU24" s="7"/>
      <c r="SXV24" s="47"/>
      <c r="SXW24" s="7"/>
      <c r="SXX24" s="47"/>
      <c r="SXY24" s="7"/>
      <c r="SXZ24" s="47"/>
      <c r="SYA24" s="7"/>
      <c r="SYB24" s="47"/>
      <c r="SYC24" s="7"/>
      <c r="SYD24" s="47"/>
      <c r="SYE24" s="7"/>
      <c r="SYF24" s="47"/>
      <c r="SYG24" s="7"/>
      <c r="SYH24" s="47"/>
      <c r="SYI24" s="7"/>
      <c r="SYJ24" s="47"/>
      <c r="SYK24" s="7"/>
      <c r="SYL24" s="47"/>
      <c r="SYM24" s="7"/>
      <c r="SYN24" s="47"/>
      <c r="SYO24" s="7"/>
      <c r="SYP24" s="47"/>
      <c r="SYQ24" s="7"/>
      <c r="SYR24" s="47"/>
      <c r="SYS24" s="7"/>
      <c r="SYT24" s="47"/>
      <c r="SYU24" s="7"/>
      <c r="SYV24" s="47"/>
      <c r="SYW24" s="7"/>
      <c r="SYX24" s="47"/>
      <c r="SYY24" s="7"/>
      <c r="SYZ24" s="47"/>
      <c r="SZA24" s="7"/>
      <c r="SZB24" s="47"/>
      <c r="SZC24" s="7"/>
      <c r="SZD24" s="47"/>
      <c r="SZE24" s="7"/>
      <c r="SZF24" s="47"/>
      <c r="SZG24" s="7"/>
      <c r="SZH24" s="47"/>
      <c r="SZI24" s="7"/>
      <c r="SZJ24" s="47"/>
      <c r="SZK24" s="7"/>
      <c r="SZL24" s="47"/>
      <c r="SZM24" s="7"/>
      <c r="SZN24" s="47"/>
      <c r="SZO24" s="7"/>
      <c r="SZP24" s="47"/>
      <c r="SZQ24" s="7"/>
      <c r="SZR24" s="47"/>
      <c r="SZS24" s="7"/>
      <c r="SZT24" s="47"/>
      <c r="SZU24" s="7"/>
      <c r="SZV24" s="47"/>
      <c r="SZW24" s="7"/>
      <c r="SZX24" s="47"/>
      <c r="SZY24" s="7"/>
      <c r="SZZ24" s="47"/>
      <c r="TAA24" s="7"/>
      <c r="TAB24" s="47"/>
      <c r="TAC24" s="7"/>
      <c r="TAD24" s="47"/>
      <c r="TAE24" s="7"/>
      <c r="TAF24" s="47"/>
      <c r="TAG24" s="7"/>
      <c r="TAH24" s="47"/>
      <c r="TAI24" s="7"/>
      <c r="TAJ24" s="47"/>
      <c r="TAK24" s="7"/>
      <c r="TAL24" s="47"/>
      <c r="TAM24" s="7"/>
      <c r="TAN24" s="47"/>
      <c r="TAO24" s="7"/>
      <c r="TAP24" s="47"/>
      <c r="TAQ24" s="7"/>
      <c r="TAR24" s="47"/>
      <c r="TAS24" s="7"/>
      <c r="TAT24" s="47"/>
      <c r="TAU24" s="7"/>
      <c r="TAV24" s="47"/>
      <c r="TAW24" s="7"/>
      <c r="TAX24" s="47"/>
      <c r="TAY24" s="7"/>
      <c r="TAZ24" s="47"/>
      <c r="TBA24" s="7"/>
      <c r="TBB24" s="47"/>
      <c r="TBC24" s="7"/>
      <c r="TBD24" s="47"/>
      <c r="TBE24" s="7"/>
      <c r="TBF24" s="47"/>
      <c r="TBG24" s="7"/>
      <c r="TBH24" s="47"/>
      <c r="TBI24" s="7"/>
      <c r="TBJ24" s="47"/>
      <c r="TBK24" s="7"/>
      <c r="TBL24" s="47"/>
      <c r="TBM24" s="7"/>
      <c r="TBN24" s="47"/>
      <c r="TBO24" s="7"/>
      <c r="TBP24" s="47"/>
      <c r="TBQ24" s="7"/>
      <c r="TBR24" s="47"/>
      <c r="TBS24" s="7"/>
      <c r="TBT24" s="47"/>
      <c r="TBU24" s="7"/>
      <c r="TBV24" s="47"/>
      <c r="TBW24" s="7"/>
      <c r="TBX24" s="47"/>
      <c r="TBY24" s="7"/>
      <c r="TBZ24" s="47"/>
      <c r="TCA24" s="7"/>
      <c r="TCB24" s="47"/>
      <c r="TCC24" s="7"/>
      <c r="TCD24" s="47"/>
      <c r="TCE24" s="7"/>
      <c r="TCF24" s="47"/>
      <c r="TCG24" s="7"/>
      <c r="TCH24" s="47"/>
      <c r="TCI24" s="7"/>
      <c r="TCJ24" s="47"/>
      <c r="TCK24" s="7"/>
      <c r="TCL24" s="47"/>
      <c r="TCM24" s="7"/>
      <c r="TCN24" s="47"/>
      <c r="TCO24" s="7"/>
      <c r="TCP24" s="47"/>
      <c r="TCQ24" s="7"/>
      <c r="TCR24" s="47"/>
      <c r="TCS24" s="7"/>
      <c r="TCT24" s="47"/>
      <c r="TCU24" s="7"/>
      <c r="TCV24" s="47"/>
      <c r="TCW24" s="7"/>
      <c r="TCX24" s="47"/>
      <c r="TCY24" s="7"/>
      <c r="TCZ24" s="47"/>
      <c r="TDA24" s="7"/>
      <c r="TDB24" s="47"/>
      <c r="TDC24" s="7"/>
      <c r="TDD24" s="47"/>
      <c r="TDE24" s="7"/>
      <c r="TDF24" s="47"/>
      <c r="TDG24" s="7"/>
      <c r="TDH24" s="47"/>
      <c r="TDI24" s="7"/>
      <c r="TDJ24" s="47"/>
      <c r="TDK24" s="7"/>
      <c r="TDL24" s="47"/>
      <c r="TDM24" s="7"/>
      <c r="TDN24" s="47"/>
      <c r="TDO24" s="7"/>
      <c r="TDP24" s="47"/>
      <c r="TDQ24" s="7"/>
      <c r="TDR24" s="47"/>
      <c r="TDS24" s="7"/>
      <c r="TDT24" s="47"/>
      <c r="TDU24" s="7"/>
      <c r="TDV24" s="47"/>
      <c r="TDW24" s="7"/>
      <c r="TDX24" s="47"/>
      <c r="TDY24" s="7"/>
      <c r="TDZ24" s="47"/>
      <c r="TEA24" s="7"/>
      <c r="TEB24" s="47"/>
      <c r="TEC24" s="7"/>
      <c r="TED24" s="47"/>
      <c r="TEE24" s="7"/>
      <c r="TEF24" s="47"/>
      <c r="TEG24" s="7"/>
      <c r="TEH24" s="47"/>
      <c r="TEI24" s="7"/>
      <c r="TEJ24" s="47"/>
      <c r="TEK24" s="7"/>
      <c r="TEL24" s="47"/>
      <c r="TEM24" s="7"/>
      <c r="TEN24" s="47"/>
      <c r="TEO24" s="7"/>
      <c r="TEP24" s="47"/>
      <c r="TEQ24" s="7"/>
      <c r="TER24" s="47"/>
      <c r="TES24" s="7"/>
      <c r="TET24" s="47"/>
      <c r="TEU24" s="7"/>
      <c r="TEV24" s="47"/>
      <c r="TEW24" s="7"/>
      <c r="TEX24" s="47"/>
      <c r="TEY24" s="7"/>
      <c r="TEZ24" s="47"/>
      <c r="TFA24" s="7"/>
      <c r="TFB24" s="47"/>
      <c r="TFC24" s="7"/>
      <c r="TFD24" s="47"/>
      <c r="TFE24" s="7"/>
      <c r="TFF24" s="47"/>
      <c r="TFG24" s="7"/>
      <c r="TFH24" s="47"/>
      <c r="TFI24" s="7"/>
      <c r="TFJ24" s="47"/>
      <c r="TFK24" s="7"/>
      <c r="TFL24" s="47"/>
      <c r="TFM24" s="7"/>
      <c r="TFN24" s="47"/>
      <c r="TFO24" s="7"/>
      <c r="TFP24" s="47"/>
      <c r="TFQ24" s="7"/>
      <c r="TFR24" s="47"/>
      <c r="TFS24" s="7"/>
      <c r="TFT24" s="47"/>
      <c r="TFU24" s="7"/>
      <c r="TFV24" s="47"/>
      <c r="TFW24" s="7"/>
      <c r="TFX24" s="47"/>
      <c r="TFY24" s="7"/>
      <c r="TFZ24" s="47"/>
      <c r="TGA24" s="7"/>
      <c r="TGB24" s="47"/>
      <c r="TGC24" s="7"/>
      <c r="TGD24" s="47"/>
      <c r="TGE24" s="7"/>
      <c r="TGF24" s="47"/>
      <c r="TGG24" s="7"/>
      <c r="TGH24" s="47"/>
      <c r="TGI24" s="7"/>
      <c r="TGJ24" s="47"/>
      <c r="TGK24" s="7"/>
      <c r="TGL24" s="47"/>
      <c r="TGM24" s="7"/>
      <c r="TGN24" s="47"/>
      <c r="TGO24" s="7"/>
      <c r="TGP24" s="47"/>
      <c r="TGQ24" s="7"/>
      <c r="TGR24" s="47"/>
      <c r="TGS24" s="7"/>
      <c r="TGT24" s="47"/>
      <c r="TGU24" s="7"/>
      <c r="TGV24" s="47"/>
      <c r="TGW24" s="7"/>
      <c r="TGX24" s="47"/>
      <c r="TGY24" s="7"/>
      <c r="TGZ24" s="47"/>
      <c r="THA24" s="7"/>
      <c r="THB24" s="47"/>
      <c r="THC24" s="7"/>
      <c r="THD24" s="47"/>
      <c r="THE24" s="7"/>
      <c r="THF24" s="47"/>
      <c r="THG24" s="7"/>
      <c r="THH24" s="47"/>
      <c r="THI24" s="7"/>
      <c r="THJ24" s="47"/>
      <c r="THK24" s="7"/>
      <c r="THL24" s="47"/>
      <c r="THM24" s="7"/>
      <c r="THN24" s="47"/>
      <c r="THO24" s="7"/>
      <c r="THP24" s="47"/>
      <c r="THQ24" s="7"/>
      <c r="THR24" s="47"/>
      <c r="THS24" s="7"/>
      <c r="THT24" s="47"/>
      <c r="THU24" s="7"/>
      <c r="THV24" s="47"/>
      <c r="THW24" s="7"/>
      <c r="THX24" s="47"/>
      <c r="THY24" s="7"/>
      <c r="THZ24" s="47"/>
      <c r="TIA24" s="7"/>
      <c r="TIB24" s="47"/>
      <c r="TIC24" s="7"/>
      <c r="TID24" s="47"/>
      <c r="TIE24" s="7"/>
      <c r="TIF24" s="47"/>
      <c r="TIG24" s="7"/>
      <c r="TIH24" s="47"/>
      <c r="TII24" s="7"/>
      <c r="TIJ24" s="47"/>
      <c r="TIK24" s="7"/>
      <c r="TIL24" s="47"/>
      <c r="TIM24" s="7"/>
      <c r="TIN24" s="47"/>
      <c r="TIO24" s="7"/>
      <c r="TIP24" s="47"/>
      <c r="TIQ24" s="7"/>
      <c r="TIR24" s="47"/>
      <c r="TIS24" s="7"/>
      <c r="TIT24" s="47"/>
      <c r="TIU24" s="7"/>
      <c r="TIV24" s="47"/>
      <c r="TIW24" s="7"/>
      <c r="TIX24" s="47"/>
      <c r="TIY24" s="7"/>
      <c r="TIZ24" s="47"/>
      <c r="TJA24" s="7"/>
      <c r="TJB24" s="47"/>
      <c r="TJC24" s="7"/>
      <c r="TJD24" s="47"/>
      <c r="TJE24" s="7"/>
      <c r="TJF24" s="47"/>
      <c r="TJG24" s="7"/>
      <c r="TJH24" s="47"/>
      <c r="TJI24" s="7"/>
      <c r="TJJ24" s="47"/>
      <c r="TJK24" s="7"/>
      <c r="TJL24" s="47"/>
      <c r="TJM24" s="7"/>
      <c r="TJN24" s="47"/>
      <c r="TJO24" s="7"/>
      <c r="TJP24" s="47"/>
      <c r="TJQ24" s="7"/>
      <c r="TJR24" s="47"/>
      <c r="TJS24" s="7"/>
      <c r="TJT24" s="47"/>
      <c r="TJU24" s="7"/>
      <c r="TJV24" s="47"/>
      <c r="TJW24" s="7"/>
      <c r="TJX24" s="47"/>
      <c r="TJY24" s="7"/>
      <c r="TJZ24" s="47"/>
      <c r="TKA24" s="7"/>
      <c r="TKB24" s="47"/>
      <c r="TKC24" s="7"/>
      <c r="TKD24" s="47"/>
      <c r="TKE24" s="7"/>
      <c r="TKF24" s="47"/>
      <c r="TKG24" s="7"/>
      <c r="TKH24" s="47"/>
      <c r="TKI24" s="7"/>
      <c r="TKJ24" s="47"/>
      <c r="TKK24" s="7"/>
      <c r="TKL24" s="47"/>
      <c r="TKM24" s="7"/>
      <c r="TKN24" s="47"/>
      <c r="TKO24" s="7"/>
      <c r="TKP24" s="47"/>
      <c r="TKQ24" s="7"/>
      <c r="TKR24" s="47"/>
      <c r="TKS24" s="7"/>
      <c r="TKT24" s="47"/>
      <c r="TKU24" s="7"/>
      <c r="TKV24" s="47"/>
      <c r="TKW24" s="7"/>
      <c r="TKX24" s="47"/>
      <c r="TKY24" s="7"/>
      <c r="TKZ24" s="47"/>
      <c r="TLA24" s="7"/>
      <c r="TLB24" s="47"/>
      <c r="TLC24" s="7"/>
      <c r="TLD24" s="47"/>
      <c r="TLE24" s="7"/>
      <c r="TLF24" s="47"/>
      <c r="TLG24" s="7"/>
      <c r="TLH24" s="47"/>
      <c r="TLI24" s="7"/>
      <c r="TLJ24" s="47"/>
      <c r="TLK24" s="7"/>
      <c r="TLL24" s="47"/>
      <c r="TLM24" s="7"/>
      <c r="TLN24" s="47"/>
      <c r="TLO24" s="7"/>
      <c r="TLP24" s="47"/>
      <c r="TLQ24" s="7"/>
      <c r="TLR24" s="47"/>
      <c r="TLS24" s="7"/>
      <c r="TLT24" s="47"/>
      <c r="TLU24" s="7"/>
      <c r="TLV24" s="47"/>
      <c r="TLW24" s="7"/>
      <c r="TLX24" s="47"/>
      <c r="TLY24" s="7"/>
      <c r="TLZ24" s="47"/>
      <c r="TMA24" s="7"/>
      <c r="TMB24" s="47"/>
      <c r="TMC24" s="7"/>
      <c r="TMD24" s="47"/>
      <c r="TME24" s="7"/>
      <c r="TMF24" s="47"/>
      <c r="TMG24" s="7"/>
      <c r="TMH24" s="47"/>
      <c r="TMI24" s="7"/>
      <c r="TMJ24" s="47"/>
      <c r="TMK24" s="7"/>
      <c r="TML24" s="47"/>
      <c r="TMM24" s="7"/>
      <c r="TMN24" s="47"/>
      <c r="TMO24" s="7"/>
      <c r="TMP24" s="47"/>
      <c r="TMQ24" s="7"/>
      <c r="TMR24" s="47"/>
      <c r="TMS24" s="7"/>
      <c r="TMT24" s="47"/>
      <c r="TMU24" s="7"/>
      <c r="TMV24" s="47"/>
      <c r="TMW24" s="7"/>
      <c r="TMX24" s="47"/>
      <c r="TMY24" s="7"/>
      <c r="TMZ24" s="47"/>
      <c r="TNA24" s="7"/>
      <c r="TNB24" s="47"/>
      <c r="TNC24" s="7"/>
      <c r="TND24" s="47"/>
      <c r="TNE24" s="7"/>
      <c r="TNF24" s="47"/>
      <c r="TNG24" s="7"/>
      <c r="TNH24" s="47"/>
      <c r="TNI24" s="7"/>
      <c r="TNJ24" s="47"/>
      <c r="TNK24" s="7"/>
      <c r="TNL24" s="47"/>
      <c r="TNM24" s="7"/>
      <c r="TNN24" s="47"/>
      <c r="TNO24" s="7"/>
      <c r="TNP24" s="47"/>
      <c r="TNQ24" s="7"/>
      <c r="TNR24" s="47"/>
      <c r="TNS24" s="7"/>
      <c r="TNT24" s="47"/>
      <c r="TNU24" s="7"/>
      <c r="TNV24" s="47"/>
      <c r="TNW24" s="7"/>
      <c r="TNX24" s="47"/>
      <c r="TNY24" s="7"/>
      <c r="TNZ24" s="47"/>
      <c r="TOA24" s="7"/>
      <c r="TOB24" s="47"/>
      <c r="TOC24" s="7"/>
      <c r="TOD24" s="47"/>
      <c r="TOE24" s="7"/>
      <c r="TOF24" s="47"/>
      <c r="TOG24" s="7"/>
      <c r="TOH24" s="47"/>
      <c r="TOI24" s="7"/>
      <c r="TOJ24" s="47"/>
      <c r="TOK24" s="7"/>
      <c r="TOL24" s="47"/>
      <c r="TOM24" s="7"/>
      <c r="TON24" s="47"/>
      <c r="TOO24" s="7"/>
      <c r="TOP24" s="47"/>
      <c r="TOQ24" s="7"/>
      <c r="TOR24" s="47"/>
      <c r="TOS24" s="7"/>
      <c r="TOT24" s="47"/>
      <c r="TOU24" s="7"/>
      <c r="TOV24" s="47"/>
      <c r="TOW24" s="7"/>
      <c r="TOX24" s="47"/>
      <c r="TOY24" s="7"/>
      <c r="TOZ24" s="47"/>
      <c r="TPA24" s="7"/>
      <c r="TPB24" s="47"/>
      <c r="TPC24" s="7"/>
      <c r="TPD24" s="47"/>
      <c r="TPE24" s="7"/>
      <c r="TPF24" s="47"/>
      <c r="TPG24" s="7"/>
      <c r="TPH24" s="47"/>
      <c r="TPI24" s="7"/>
      <c r="TPJ24" s="47"/>
      <c r="TPK24" s="7"/>
      <c r="TPL24" s="47"/>
      <c r="TPM24" s="7"/>
      <c r="TPN24" s="47"/>
      <c r="TPO24" s="7"/>
      <c r="TPP24" s="47"/>
      <c r="TPQ24" s="7"/>
      <c r="TPR24" s="47"/>
      <c r="TPS24" s="7"/>
      <c r="TPT24" s="47"/>
      <c r="TPU24" s="7"/>
      <c r="TPV24" s="47"/>
      <c r="TPW24" s="7"/>
      <c r="TPX24" s="47"/>
      <c r="TPY24" s="7"/>
      <c r="TPZ24" s="47"/>
      <c r="TQA24" s="7"/>
      <c r="TQB24" s="47"/>
      <c r="TQC24" s="7"/>
      <c r="TQD24" s="47"/>
      <c r="TQE24" s="7"/>
      <c r="TQF24" s="47"/>
      <c r="TQG24" s="7"/>
      <c r="TQH24" s="47"/>
      <c r="TQI24" s="7"/>
      <c r="TQJ24" s="47"/>
      <c r="TQK24" s="7"/>
      <c r="TQL24" s="47"/>
      <c r="TQM24" s="7"/>
      <c r="TQN24" s="47"/>
      <c r="TQO24" s="7"/>
      <c r="TQP24" s="47"/>
      <c r="TQQ24" s="7"/>
      <c r="TQR24" s="47"/>
      <c r="TQS24" s="7"/>
      <c r="TQT24" s="47"/>
      <c r="TQU24" s="7"/>
      <c r="TQV24" s="47"/>
      <c r="TQW24" s="7"/>
      <c r="TQX24" s="47"/>
      <c r="TQY24" s="7"/>
      <c r="TQZ24" s="47"/>
      <c r="TRA24" s="7"/>
      <c r="TRB24" s="47"/>
      <c r="TRC24" s="7"/>
      <c r="TRD24" s="47"/>
      <c r="TRE24" s="7"/>
      <c r="TRF24" s="47"/>
      <c r="TRG24" s="7"/>
      <c r="TRH24" s="47"/>
      <c r="TRI24" s="7"/>
      <c r="TRJ24" s="47"/>
      <c r="TRK24" s="7"/>
      <c r="TRL24" s="47"/>
      <c r="TRM24" s="7"/>
      <c r="TRN24" s="47"/>
      <c r="TRO24" s="7"/>
      <c r="TRP24" s="47"/>
      <c r="TRQ24" s="7"/>
      <c r="TRR24" s="47"/>
      <c r="TRS24" s="7"/>
      <c r="TRT24" s="47"/>
      <c r="TRU24" s="7"/>
      <c r="TRV24" s="47"/>
      <c r="TRW24" s="7"/>
      <c r="TRX24" s="47"/>
      <c r="TRY24" s="7"/>
      <c r="TRZ24" s="47"/>
      <c r="TSA24" s="7"/>
      <c r="TSB24" s="47"/>
      <c r="TSC24" s="7"/>
      <c r="TSD24" s="47"/>
      <c r="TSE24" s="7"/>
      <c r="TSF24" s="47"/>
      <c r="TSG24" s="7"/>
      <c r="TSH24" s="47"/>
      <c r="TSI24" s="7"/>
      <c r="TSJ24" s="47"/>
      <c r="TSK24" s="7"/>
      <c r="TSL24" s="47"/>
      <c r="TSM24" s="7"/>
      <c r="TSN24" s="47"/>
      <c r="TSO24" s="7"/>
      <c r="TSP24" s="47"/>
      <c r="TSQ24" s="7"/>
      <c r="TSR24" s="47"/>
      <c r="TSS24" s="7"/>
      <c r="TST24" s="47"/>
      <c r="TSU24" s="7"/>
      <c r="TSV24" s="47"/>
      <c r="TSW24" s="7"/>
      <c r="TSX24" s="47"/>
      <c r="TSY24" s="7"/>
      <c r="TSZ24" s="47"/>
      <c r="TTA24" s="7"/>
      <c r="TTB24" s="47"/>
      <c r="TTC24" s="7"/>
      <c r="TTD24" s="47"/>
      <c r="TTE24" s="7"/>
      <c r="TTF24" s="47"/>
      <c r="TTG24" s="7"/>
      <c r="TTH24" s="47"/>
      <c r="TTI24" s="7"/>
      <c r="TTJ24" s="47"/>
      <c r="TTK24" s="7"/>
      <c r="TTL24" s="47"/>
      <c r="TTM24" s="7"/>
      <c r="TTN24" s="47"/>
      <c r="TTO24" s="7"/>
      <c r="TTP24" s="47"/>
      <c r="TTQ24" s="7"/>
      <c r="TTR24" s="47"/>
      <c r="TTS24" s="7"/>
      <c r="TTT24" s="47"/>
      <c r="TTU24" s="7"/>
      <c r="TTV24" s="47"/>
      <c r="TTW24" s="7"/>
      <c r="TTX24" s="47"/>
      <c r="TTY24" s="7"/>
      <c r="TTZ24" s="47"/>
      <c r="TUA24" s="7"/>
      <c r="TUB24" s="47"/>
      <c r="TUC24" s="7"/>
      <c r="TUD24" s="47"/>
      <c r="TUE24" s="7"/>
      <c r="TUF24" s="47"/>
      <c r="TUG24" s="7"/>
      <c r="TUH24" s="47"/>
      <c r="TUI24" s="7"/>
      <c r="TUJ24" s="47"/>
      <c r="TUK24" s="7"/>
      <c r="TUL24" s="47"/>
      <c r="TUM24" s="7"/>
      <c r="TUN24" s="47"/>
      <c r="TUO24" s="7"/>
      <c r="TUP24" s="47"/>
      <c r="TUQ24" s="7"/>
      <c r="TUR24" s="47"/>
      <c r="TUS24" s="7"/>
      <c r="TUT24" s="47"/>
      <c r="TUU24" s="7"/>
      <c r="TUV24" s="47"/>
      <c r="TUW24" s="7"/>
      <c r="TUX24" s="47"/>
      <c r="TUY24" s="7"/>
      <c r="TUZ24" s="47"/>
      <c r="TVA24" s="7"/>
      <c r="TVB24" s="47"/>
      <c r="TVC24" s="7"/>
      <c r="TVD24" s="47"/>
      <c r="TVE24" s="7"/>
      <c r="TVF24" s="47"/>
      <c r="TVG24" s="7"/>
      <c r="TVH24" s="47"/>
      <c r="TVI24" s="7"/>
      <c r="TVJ24" s="47"/>
      <c r="TVK24" s="7"/>
      <c r="TVL24" s="47"/>
      <c r="TVM24" s="7"/>
      <c r="TVN24" s="47"/>
      <c r="TVO24" s="7"/>
      <c r="TVP24" s="47"/>
      <c r="TVQ24" s="7"/>
      <c r="TVR24" s="47"/>
      <c r="TVS24" s="7"/>
      <c r="TVT24" s="47"/>
      <c r="TVU24" s="7"/>
      <c r="TVV24" s="47"/>
      <c r="TVW24" s="7"/>
      <c r="TVX24" s="47"/>
      <c r="TVY24" s="7"/>
      <c r="TVZ24" s="47"/>
      <c r="TWA24" s="7"/>
      <c r="TWB24" s="47"/>
      <c r="TWC24" s="7"/>
      <c r="TWD24" s="47"/>
      <c r="TWE24" s="7"/>
      <c r="TWF24" s="47"/>
      <c r="TWG24" s="7"/>
      <c r="TWH24" s="47"/>
      <c r="TWI24" s="7"/>
      <c r="TWJ24" s="47"/>
      <c r="TWK24" s="7"/>
      <c r="TWL24" s="47"/>
      <c r="TWM24" s="7"/>
      <c r="TWN24" s="47"/>
      <c r="TWO24" s="7"/>
      <c r="TWP24" s="47"/>
      <c r="TWQ24" s="7"/>
      <c r="TWR24" s="47"/>
      <c r="TWS24" s="7"/>
      <c r="TWT24" s="47"/>
      <c r="TWU24" s="7"/>
      <c r="TWV24" s="47"/>
      <c r="TWW24" s="7"/>
      <c r="TWX24" s="47"/>
      <c r="TWY24" s="7"/>
      <c r="TWZ24" s="47"/>
      <c r="TXA24" s="7"/>
      <c r="TXB24" s="47"/>
      <c r="TXC24" s="7"/>
      <c r="TXD24" s="47"/>
      <c r="TXE24" s="7"/>
      <c r="TXF24" s="47"/>
      <c r="TXG24" s="7"/>
      <c r="TXH24" s="47"/>
      <c r="TXI24" s="7"/>
      <c r="TXJ24" s="47"/>
      <c r="TXK24" s="7"/>
      <c r="TXL24" s="47"/>
      <c r="TXM24" s="7"/>
      <c r="TXN24" s="47"/>
      <c r="TXO24" s="7"/>
      <c r="TXP24" s="47"/>
      <c r="TXQ24" s="7"/>
      <c r="TXR24" s="47"/>
      <c r="TXS24" s="7"/>
      <c r="TXT24" s="47"/>
      <c r="TXU24" s="7"/>
      <c r="TXV24" s="47"/>
      <c r="TXW24" s="7"/>
      <c r="TXX24" s="47"/>
      <c r="TXY24" s="7"/>
      <c r="TXZ24" s="47"/>
      <c r="TYA24" s="7"/>
      <c r="TYB24" s="47"/>
      <c r="TYC24" s="7"/>
      <c r="TYD24" s="47"/>
      <c r="TYE24" s="7"/>
      <c r="TYF24" s="47"/>
      <c r="TYG24" s="7"/>
      <c r="TYH24" s="47"/>
      <c r="TYI24" s="7"/>
      <c r="TYJ24" s="47"/>
      <c r="TYK24" s="7"/>
      <c r="TYL24" s="47"/>
      <c r="TYM24" s="7"/>
      <c r="TYN24" s="47"/>
      <c r="TYO24" s="7"/>
      <c r="TYP24" s="47"/>
      <c r="TYQ24" s="7"/>
      <c r="TYR24" s="47"/>
      <c r="TYS24" s="7"/>
      <c r="TYT24" s="47"/>
      <c r="TYU24" s="7"/>
      <c r="TYV24" s="47"/>
      <c r="TYW24" s="7"/>
      <c r="TYX24" s="47"/>
      <c r="TYY24" s="7"/>
      <c r="TYZ24" s="47"/>
      <c r="TZA24" s="7"/>
      <c r="TZB24" s="47"/>
      <c r="TZC24" s="7"/>
      <c r="TZD24" s="47"/>
      <c r="TZE24" s="7"/>
      <c r="TZF24" s="47"/>
      <c r="TZG24" s="7"/>
      <c r="TZH24" s="47"/>
      <c r="TZI24" s="7"/>
      <c r="TZJ24" s="47"/>
      <c r="TZK24" s="7"/>
      <c r="TZL24" s="47"/>
      <c r="TZM24" s="7"/>
      <c r="TZN24" s="47"/>
      <c r="TZO24" s="7"/>
      <c r="TZP24" s="47"/>
      <c r="TZQ24" s="7"/>
      <c r="TZR24" s="47"/>
      <c r="TZS24" s="7"/>
      <c r="TZT24" s="47"/>
      <c r="TZU24" s="7"/>
      <c r="TZV24" s="47"/>
      <c r="TZW24" s="7"/>
      <c r="TZX24" s="47"/>
      <c r="TZY24" s="7"/>
      <c r="TZZ24" s="47"/>
      <c r="UAA24" s="7"/>
      <c r="UAB24" s="47"/>
      <c r="UAC24" s="7"/>
      <c r="UAD24" s="47"/>
      <c r="UAE24" s="7"/>
      <c r="UAF24" s="47"/>
      <c r="UAG24" s="7"/>
      <c r="UAH24" s="47"/>
      <c r="UAI24" s="7"/>
      <c r="UAJ24" s="47"/>
      <c r="UAK24" s="7"/>
      <c r="UAL24" s="47"/>
      <c r="UAM24" s="7"/>
      <c r="UAN24" s="47"/>
      <c r="UAO24" s="7"/>
      <c r="UAP24" s="47"/>
      <c r="UAQ24" s="7"/>
      <c r="UAR24" s="47"/>
      <c r="UAS24" s="7"/>
      <c r="UAT24" s="47"/>
      <c r="UAU24" s="7"/>
      <c r="UAV24" s="47"/>
      <c r="UAW24" s="7"/>
      <c r="UAX24" s="47"/>
      <c r="UAY24" s="7"/>
      <c r="UAZ24" s="47"/>
      <c r="UBA24" s="7"/>
      <c r="UBB24" s="47"/>
      <c r="UBC24" s="7"/>
      <c r="UBD24" s="47"/>
      <c r="UBE24" s="7"/>
      <c r="UBF24" s="47"/>
      <c r="UBG24" s="7"/>
      <c r="UBH24" s="47"/>
      <c r="UBI24" s="7"/>
      <c r="UBJ24" s="47"/>
      <c r="UBK24" s="7"/>
      <c r="UBL24" s="47"/>
      <c r="UBM24" s="7"/>
      <c r="UBN24" s="47"/>
      <c r="UBO24" s="7"/>
      <c r="UBP24" s="47"/>
      <c r="UBQ24" s="7"/>
      <c r="UBR24" s="47"/>
      <c r="UBS24" s="7"/>
      <c r="UBT24" s="47"/>
      <c r="UBU24" s="7"/>
      <c r="UBV24" s="47"/>
      <c r="UBW24" s="7"/>
      <c r="UBX24" s="47"/>
      <c r="UBY24" s="7"/>
      <c r="UBZ24" s="47"/>
      <c r="UCA24" s="7"/>
      <c r="UCB24" s="47"/>
      <c r="UCC24" s="7"/>
      <c r="UCD24" s="47"/>
      <c r="UCE24" s="7"/>
      <c r="UCF24" s="47"/>
      <c r="UCG24" s="7"/>
      <c r="UCH24" s="47"/>
      <c r="UCI24" s="7"/>
      <c r="UCJ24" s="47"/>
      <c r="UCK24" s="7"/>
      <c r="UCL24" s="47"/>
      <c r="UCM24" s="7"/>
      <c r="UCN24" s="47"/>
      <c r="UCO24" s="7"/>
      <c r="UCP24" s="47"/>
      <c r="UCQ24" s="7"/>
      <c r="UCR24" s="47"/>
      <c r="UCS24" s="7"/>
      <c r="UCT24" s="47"/>
      <c r="UCU24" s="7"/>
      <c r="UCV24" s="47"/>
      <c r="UCW24" s="7"/>
      <c r="UCX24" s="47"/>
      <c r="UCY24" s="7"/>
      <c r="UCZ24" s="47"/>
      <c r="UDA24" s="7"/>
      <c r="UDB24" s="47"/>
      <c r="UDC24" s="7"/>
      <c r="UDD24" s="47"/>
      <c r="UDE24" s="7"/>
      <c r="UDF24" s="47"/>
      <c r="UDG24" s="7"/>
      <c r="UDH24" s="47"/>
      <c r="UDI24" s="7"/>
      <c r="UDJ24" s="47"/>
      <c r="UDK24" s="7"/>
      <c r="UDL24" s="47"/>
      <c r="UDM24" s="7"/>
      <c r="UDN24" s="47"/>
      <c r="UDO24" s="7"/>
      <c r="UDP24" s="47"/>
      <c r="UDQ24" s="7"/>
      <c r="UDR24" s="47"/>
      <c r="UDS24" s="7"/>
      <c r="UDT24" s="47"/>
      <c r="UDU24" s="7"/>
      <c r="UDV24" s="47"/>
      <c r="UDW24" s="7"/>
      <c r="UDX24" s="47"/>
      <c r="UDY24" s="7"/>
      <c r="UDZ24" s="47"/>
      <c r="UEA24" s="7"/>
      <c r="UEB24" s="47"/>
      <c r="UEC24" s="7"/>
      <c r="UED24" s="47"/>
      <c r="UEE24" s="7"/>
      <c r="UEF24" s="47"/>
      <c r="UEG24" s="7"/>
      <c r="UEH24" s="47"/>
      <c r="UEI24" s="7"/>
      <c r="UEJ24" s="47"/>
      <c r="UEK24" s="7"/>
      <c r="UEL24" s="47"/>
      <c r="UEM24" s="7"/>
      <c r="UEN24" s="47"/>
      <c r="UEO24" s="7"/>
      <c r="UEP24" s="47"/>
      <c r="UEQ24" s="7"/>
      <c r="UER24" s="47"/>
      <c r="UES24" s="7"/>
      <c r="UET24" s="47"/>
      <c r="UEU24" s="7"/>
      <c r="UEV24" s="47"/>
      <c r="UEW24" s="7"/>
      <c r="UEX24" s="47"/>
      <c r="UEY24" s="7"/>
      <c r="UEZ24" s="47"/>
      <c r="UFA24" s="7"/>
      <c r="UFB24" s="47"/>
      <c r="UFC24" s="7"/>
      <c r="UFD24" s="47"/>
      <c r="UFE24" s="7"/>
      <c r="UFF24" s="47"/>
      <c r="UFG24" s="7"/>
      <c r="UFH24" s="47"/>
      <c r="UFI24" s="7"/>
      <c r="UFJ24" s="47"/>
      <c r="UFK24" s="7"/>
      <c r="UFL24" s="47"/>
      <c r="UFM24" s="7"/>
      <c r="UFN24" s="47"/>
      <c r="UFO24" s="7"/>
      <c r="UFP24" s="47"/>
      <c r="UFQ24" s="7"/>
      <c r="UFR24" s="47"/>
      <c r="UFS24" s="7"/>
      <c r="UFT24" s="47"/>
      <c r="UFU24" s="7"/>
      <c r="UFV24" s="47"/>
      <c r="UFW24" s="7"/>
      <c r="UFX24" s="47"/>
      <c r="UFY24" s="7"/>
      <c r="UFZ24" s="47"/>
      <c r="UGA24" s="7"/>
      <c r="UGB24" s="47"/>
      <c r="UGC24" s="7"/>
      <c r="UGD24" s="47"/>
      <c r="UGE24" s="7"/>
      <c r="UGF24" s="47"/>
      <c r="UGG24" s="7"/>
      <c r="UGH24" s="47"/>
      <c r="UGI24" s="7"/>
      <c r="UGJ24" s="47"/>
      <c r="UGK24" s="7"/>
      <c r="UGL24" s="47"/>
      <c r="UGM24" s="7"/>
      <c r="UGN24" s="47"/>
      <c r="UGO24" s="7"/>
      <c r="UGP24" s="47"/>
      <c r="UGQ24" s="7"/>
      <c r="UGR24" s="47"/>
      <c r="UGS24" s="7"/>
      <c r="UGT24" s="47"/>
      <c r="UGU24" s="7"/>
      <c r="UGV24" s="47"/>
      <c r="UGW24" s="7"/>
      <c r="UGX24" s="47"/>
      <c r="UGY24" s="7"/>
      <c r="UGZ24" s="47"/>
      <c r="UHA24" s="7"/>
      <c r="UHB24" s="47"/>
      <c r="UHC24" s="7"/>
      <c r="UHD24" s="47"/>
      <c r="UHE24" s="7"/>
      <c r="UHF24" s="47"/>
      <c r="UHG24" s="7"/>
      <c r="UHH24" s="47"/>
      <c r="UHI24" s="7"/>
      <c r="UHJ24" s="47"/>
      <c r="UHK24" s="7"/>
      <c r="UHL24" s="47"/>
      <c r="UHM24" s="7"/>
      <c r="UHN24" s="47"/>
      <c r="UHO24" s="7"/>
      <c r="UHP24" s="47"/>
      <c r="UHQ24" s="7"/>
      <c r="UHR24" s="47"/>
      <c r="UHS24" s="7"/>
      <c r="UHT24" s="47"/>
      <c r="UHU24" s="7"/>
      <c r="UHV24" s="47"/>
      <c r="UHW24" s="7"/>
      <c r="UHX24" s="47"/>
      <c r="UHY24" s="7"/>
      <c r="UHZ24" s="47"/>
      <c r="UIA24" s="7"/>
      <c r="UIB24" s="47"/>
      <c r="UIC24" s="7"/>
      <c r="UID24" s="47"/>
      <c r="UIE24" s="7"/>
      <c r="UIF24" s="47"/>
      <c r="UIG24" s="7"/>
      <c r="UIH24" s="47"/>
      <c r="UII24" s="7"/>
      <c r="UIJ24" s="47"/>
      <c r="UIK24" s="7"/>
      <c r="UIL24" s="47"/>
      <c r="UIM24" s="7"/>
      <c r="UIN24" s="47"/>
      <c r="UIO24" s="7"/>
      <c r="UIP24" s="47"/>
      <c r="UIQ24" s="7"/>
      <c r="UIR24" s="47"/>
      <c r="UIS24" s="7"/>
      <c r="UIT24" s="47"/>
      <c r="UIU24" s="7"/>
      <c r="UIV24" s="47"/>
      <c r="UIW24" s="7"/>
      <c r="UIX24" s="47"/>
      <c r="UIY24" s="7"/>
      <c r="UIZ24" s="47"/>
      <c r="UJA24" s="7"/>
      <c r="UJB24" s="47"/>
      <c r="UJC24" s="7"/>
      <c r="UJD24" s="47"/>
      <c r="UJE24" s="7"/>
      <c r="UJF24" s="47"/>
      <c r="UJG24" s="7"/>
      <c r="UJH24" s="47"/>
      <c r="UJI24" s="7"/>
      <c r="UJJ24" s="47"/>
      <c r="UJK24" s="7"/>
      <c r="UJL24" s="47"/>
      <c r="UJM24" s="7"/>
      <c r="UJN24" s="47"/>
      <c r="UJO24" s="7"/>
      <c r="UJP24" s="47"/>
      <c r="UJQ24" s="7"/>
      <c r="UJR24" s="47"/>
      <c r="UJS24" s="7"/>
      <c r="UJT24" s="47"/>
      <c r="UJU24" s="7"/>
      <c r="UJV24" s="47"/>
      <c r="UJW24" s="7"/>
      <c r="UJX24" s="47"/>
      <c r="UJY24" s="7"/>
      <c r="UJZ24" s="47"/>
      <c r="UKA24" s="7"/>
      <c r="UKB24" s="47"/>
      <c r="UKC24" s="7"/>
      <c r="UKD24" s="47"/>
      <c r="UKE24" s="7"/>
      <c r="UKF24" s="47"/>
      <c r="UKG24" s="7"/>
      <c r="UKH24" s="47"/>
      <c r="UKI24" s="7"/>
      <c r="UKJ24" s="47"/>
      <c r="UKK24" s="7"/>
      <c r="UKL24" s="47"/>
      <c r="UKM24" s="7"/>
      <c r="UKN24" s="47"/>
      <c r="UKO24" s="7"/>
      <c r="UKP24" s="47"/>
      <c r="UKQ24" s="7"/>
      <c r="UKR24" s="47"/>
      <c r="UKS24" s="7"/>
      <c r="UKT24" s="47"/>
      <c r="UKU24" s="7"/>
      <c r="UKV24" s="47"/>
      <c r="UKW24" s="7"/>
      <c r="UKX24" s="47"/>
      <c r="UKY24" s="7"/>
      <c r="UKZ24" s="47"/>
      <c r="ULA24" s="7"/>
      <c r="ULB24" s="47"/>
      <c r="ULC24" s="7"/>
      <c r="ULD24" s="47"/>
      <c r="ULE24" s="7"/>
      <c r="ULF24" s="47"/>
      <c r="ULG24" s="7"/>
      <c r="ULH24" s="47"/>
      <c r="ULI24" s="7"/>
      <c r="ULJ24" s="47"/>
      <c r="ULK24" s="7"/>
      <c r="ULL24" s="47"/>
      <c r="ULM24" s="7"/>
      <c r="ULN24" s="47"/>
      <c r="ULO24" s="7"/>
      <c r="ULP24" s="47"/>
      <c r="ULQ24" s="7"/>
      <c r="ULR24" s="47"/>
      <c r="ULS24" s="7"/>
      <c r="ULT24" s="47"/>
      <c r="ULU24" s="7"/>
      <c r="ULV24" s="47"/>
      <c r="ULW24" s="7"/>
      <c r="ULX24" s="47"/>
      <c r="ULY24" s="7"/>
      <c r="ULZ24" s="47"/>
      <c r="UMA24" s="7"/>
      <c r="UMB24" s="47"/>
      <c r="UMC24" s="7"/>
      <c r="UMD24" s="47"/>
      <c r="UME24" s="7"/>
      <c r="UMF24" s="47"/>
      <c r="UMG24" s="7"/>
      <c r="UMH24" s="47"/>
      <c r="UMI24" s="7"/>
      <c r="UMJ24" s="47"/>
      <c r="UMK24" s="7"/>
      <c r="UML24" s="47"/>
      <c r="UMM24" s="7"/>
      <c r="UMN24" s="47"/>
      <c r="UMO24" s="7"/>
      <c r="UMP24" s="47"/>
      <c r="UMQ24" s="7"/>
      <c r="UMR24" s="47"/>
      <c r="UMS24" s="7"/>
      <c r="UMT24" s="47"/>
      <c r="UMU24" s="7"/>
      <c r="UMV24" s="47"/>
      <c r="UMW24" s="7"/>
      <c r="UMX24" s="47"/>
      <c r="UMY24" s="7"/>
      <c r="UMZ24" s="47"/>
      <c r="UNA24" s="7"/>
      <c r="UNB24" s="47"/>
      <c r="UNC24" s="7"/>
      <c r="UND24" s="47"/>
      <c r="UNE24" s="7"/>
      <c r="UNF24" s="47"/>
      <c r="UNG24" s="7"/>
      <c r="UNH24" s="47"/>
      <c r="UNI24" s="7"/>
      <c r="UNJ24" s="47"/>
      <c r="UNK24" s="7"/>
      <c r="UNL24" s="47"/>
      <c r="UNM24" s="7"/>
      <c r="UNN24" s="47"/>
      <c r="UNO24" s="7"/>
      <c r="UNP24" s="47"/>
      <c r="UNQ24" s="7"/>
      <c r="UNR24" s="47"/>
      <c r="UNS24" s="7"/>
      <c r="UNT24" s="47"/>
      <c r="UNU24" s="7"/>
      <c r="UNV24" s="47"/>
      <c r="UNW24" s="7"/>
      <c r="UNX24" s="47"/>
      <c r="UNY24" s="7"/>
      <c r="UNZ24" s="47"/>
      <c r="UOA24" s="7"/>
      <c r="UOB24" s="47"/>
      <c r="UOC24" s="7"/>
      <c r="UOD24" s="47"/>
      <c r="UOE24" s="7"/>
      <c r="UOF24" s="47"/>
      <c r="UOG24" s="7"/>
      <c r="UOH24" s="47"/>
      <c r="UOI24" s="7"/>
      <c r="UOJ24" s="47"/>
      <c r="UOK24" s="7"/>
      <c r="UOL24" s="47"/>
      <c r="UOM24" s="7"/>
      <c r="UON24" s="47"/>
      <c r="UOO24" s="7"/>
      <c r="UOP24" s="47"/>
      <c r="UOQ24" s="7"/>
      <c r="UOR24" s="47"/>
      <c r="UOS24" s="7"/>
      <c r="UOT24" s="47"/>
      <c r="UOU24" s="7"/>
      <c r="UOV24" s="47"/>
      <c r="UOW24" s="7"/>
      <c r="UOX24" s="47"/>
      <c r="UOY24" s="7"/>
      <c r="UOZ24" s="47"/>
      <c r="UPA24" s="7"/>
      <c r="UPB24" s="47"/>
      <c r="UPC24" s="7"/>
      <c r="UPD24" s="47"/>
      <c r="UPE24" s="7"/>
      <c r="UPF24" s="47"/>
      <c r="UPG24" s="7"/>
      <c r="UPH24" s="47"/>
      <c r="UPI24" s="7"/>
      <c r="UPJ24" s="47"/>
      <c r="UPK24" s="7"/>
      <c r="UPL24" s="47"/>
      <c r="UPM24" s="7"/>
      <c r="UPN24" s="47"/>
      <c r="UPO24" s="7"/>
      <c r="UPP24" s="47"/>
      <c r="UPQ24" s="7"/>
      <c r="UPR24" s="47"/>
      <c r="UPS24" s="7"/>
      <c r="UPT24" s="47"/>
      <c r="UPU24" s="7"/>
      <c r="UPV24" s="47"/>
      <c r="UPW24" s="7"/>
      <c r="UPX24" s="47"/>
      <c r="UPY24" s="7"/>
      <c r="UPZ24" s="47"/>
      <c r="UQA24" s="7"/>
      <c r="UQB24" s="47"/>
      <c r="UQC24" s="7"/>
      <c r="UQD24" s="47"/>
      <c r="UQE24" s="7"/>
      <c r="UQF24" s="47"/>
      <c r="UQG24" s="7"/>
      <c r="UQH24" s="47"/>
      <c r="UQI24" s="7"/>
      <c r="UQJ24" s="47"/>
      <c r="UQK24" s="7"/>
      <c r="UQL24" s="47"/>
      <c r="UQM24" s="7"/>
      <c r="UQN24" s="47"/>
      <c r="UQO24" s="7"/>
      <c r="UQP24" s="47"/>
      <c r="UQQ24" s="7"/>
      <c r="UQR24" s="47"/>
      <c r="UQS24" s="7"/>
      <c r="UQT24" s="47"/>
      <c r="UQU24" s="7"/>
      <c r="UQV24" s="47"/>
      <c r="UQW24" s="7"/>
      <c r="UQX24" s="47"/>
      <c r="UQY24" s="7"/>
      <c r="UQZ24" s="47"/>
      <c r="URA24" s="7"/>
      <c r="URB24" s="47"/>
      <c r="URC24" s="7"/>
      <c r="URD24" s="47"/>
      <c r="URE24" s="7"/>
      <c r="URF24" s="47"/>
      <c r="URG24" s="7"/>
      <c r="URH24" s="47"/>
      <c r="URI24" s="7"/>
      <c r="URJ24" s="47"/>
      <c r="URK24" s="7"/>
      <c r="URL24" s="47"/>
      <c r="URM24" s="7"/>
      <c r="URN24" s="47"/>
      <c r="URO24" s="7"/>
      <c r="URP24" s="47"/>
      <c r="URQ24" s="7"/>
      <c r="URR24" s="47"/>
      <c r="URS24" s="7"/>
      <c r="URT24" s="47"/>
      <c r="URU24" s="7"/>
      <c r="URV24" s="47"/>
      <c r="URW24" s="7"/>
      <c r="URX24" s="47"/>
      <c r="URY24" s="7"/>
      <c r="URZ24" s="47"/>
      <c r="USA24" s="7"/>
      <c r="USB24" s="47"/>
      <c r="USC24" s="7"/>
      <c r="USD24" s="47"/>
      <c r="USE24" s="7"/>
      <c r="USF24" s="47"/>
      <c r="USG24" s="7"/>
      <c r="USH24" s="47"/>
      <c r="USI24" s="7"/>
      <c r="USJ24" s="47"/>
      <c r="USK24" s="7"/>
      <c r="USL24" s="47"/>
      <c r="USM24" s="7"/>
      <c r="USN24" s="47"/>
      <c r="USO24" s="7"/>
      <c r="USP24" s="47"/>
      <c r="USQ24" s="7"/>
      <c r="USR24" s="47"/>
      <c r="USS24" s="7"/>
      <c r="UST24" s="47"/>
      <c r="USU24" s="7"/>
      <c r="USV24" s="47"/>
      <c r="USW24" s="7"/>
      <c r="USX24" s="47"/>
      <c r="USY24" s="7"/>
      <c r="USZ24" s="47"/>
      <c r="UTA24" s="7"/>
      <c r="UTB24" s="47"/>
      <c r="UTC24" s="7"/>
      <c r="UTD24" s="47"/>
      <c r="UTE24" s="7"/>
      <c r="UTF24" s="47"/>
      <c r="UTG24" s="7"/>
      <c r="UTH24" s="47"/>
      <c r="UTI24" s="7"/>
      <c r="UTJ24" s="47"/>
      <c r="UTK24" s="7"/>
      <c r="UTL24" s="47"/>
      <c r="UTM24" s="7"/>
      <c r="UTN24" s="47"/>
      <c r="UTO24" s="7"/>
      <c r="UTP24" s="47"/>
      <c r="UTQ24" s="7"/>
      <c r="UTR24" s="47"/>
      <c r="UTS24" s="7"/>
      <c r="UTT24" s="47"/>
      <c r="UTU24" s="7"/>
      <c r="UTV24" s="47"/>
      <c r="UTW24" s="7"/>
      <c r="UTX24" s="47"/>
      <c r="UTY24" s="7"/>
      <c r="UTZ24" s="47"/>
      <c r="UUA24" s="7"/>
      <c r="UUB24" s="47"/>
      <c r="UUC24" s="7"/>
      <c r="UUD24" s="47"/>
      <c r="UUE24" s="7"/>
      <c r="UUF24" s="47"/>
      <c r="UUG24" s="7"/>
      <c r="UUH24" s="47"/>
      <c r="UUI24" s="7"/>
      <c r="UUJ24" s="47"/>
      <c r="UUK24" s="7"/>
      <c r="UUL24" s="47"/>
      <c r="UUM24" s="7"/>
      <c r="UUN24" s="47"/>
      <c r="UUO24" s="7"/>
      <c r="UUP24" s="47"/>
      <c r="UUQ24" s="7"/>
      <c r="UUR24" s="47"/>
      <c r="UUS24" s="7"/>
      <c r="UUT24" s="47"/>
      <c r="UUU24" s="7"/>
      <c r="UUV24" s="47"/>
      <c r="UUW24" s="7"/>
      <c r="UUX24" s="47"/>
      <c r="UUY24" s="7"/>
      <c r="UUZ24" s="47"/>
      <c r="UVA24" s="7"/>
      <c r="UVB24" s="47"/>
      <c r="UVC24" s="7"/>
      <c r="UVD24" s="47"/>
      <c r="UVE24" s="7"/>
      <c r="UVF24" s="47"/>
      <c r="UVG24" s="7"/>
      <c r="UVH24" s="47"/>
      <c r="UVI24" s="7"/>
      <c r="UVJ24" s="47"/>
      <c r="UVK24" s="7"/>
      <c r="UVL24" s="47"/>
      <c r="UVM24" s="7"/>
      <c r="UVN24" s="47"/>
      <c r="UVO24" s="7"/>
      <c r="UVP24" s="47"/>
      <c r="UVQ24" s="7"/>
      <c r="UVR24" s="47"/>
      <c r="UVS24" s="7"/>
      <c r="UVT24" s="47"/>
      <c r="UVU24" s="7"/>
      <c r="UVV24" s="47"/>
      <c r="UVW24" s="7"/>
      <c r="UVX24" s="47"/>
      <c r="UVY24" s="7"/>
      <c r="UVZ24" s="47"/>
      <c r="UWA24" s="7"/>
      <c r="UWB24" s="47"/>
      <c r="UWC24" s="7"/>
      <c r="UWD24" s="47"/>
      <c r="UWE24" s="7"/>
      <c r="UWF24" s="47"/>
      <c r="UWG24" s="7"/>
      <c r="UWH24" s="47"/>
      <c r="UWI24" s="7"/>
      <c r="UWJ24" s="47"/>
      <c r="UWK24" s="7"/>
      <c r="UWL24" s="47"/>
      <c r="UWM24" s="7"/>
      <c r="UWN24" s="47"/>
      <c r="UWO24" s="7"/>
      <c r="UWP24" s="47"/>
      <c r="UWQ24" s="7"/>
      <c r="UWR24" s="47"/>
      <c r="UWS24" s="7"/>
      <c r="UWT24" s="47"/>
      <c r="UWU24" s="7"/>
      <c r="UWV24" s="47"/>
      <c r="UWW24" s="7"/>
      <c r="UWX24" s="47"/>
      <c r="UWY24" s="7"/>
      <c r="UWZ24" s="47"/>
      <c r="UXA24" s="7"/>
      <c r="UXB24" s="47"/>
      <c r="UXC24" s="7"/>
      <c r="UXD24" s="47"/>
      <c r="UXE24" s="7"/>
      <c r="UXF24" s="47"/>
      <c r="UXG24" s="7"/>
      <c r="UXH24" s="47"/>
      <c r="UXI24" s="7"/>
      <c r="UXJ24" s="47"/>
      <c r="UXK24" s="7"/>
      <c r="UXL24" s="47"/>
      <c r="UXM24" s="7"/>
      <c r="UXN24" s="47"/>
      <c r="UXO24" s="7"/>
      <c r="UXP24" s="47"/>
      <c r="UXQ24" s="7"/>
      <c r="UXR24" s="47"/>
      <c r="UXS24" s="7"/>
      <c r="UXT24" s="47"/>
      <c r="UXU24" s="7"/>
      <c r="UXV24" s="47"/>
      <c r="UXW24" s="7"/>
      <c r="UXX24" s="47"/>
      <c r="UXY24" s="7"/>
      <c r="UXZ24" s="47"/>
      <c r="UYA24" s="7"/>
      <c r="UYB24" s="47"/>
      <c r="UYC24" s="7"/>
      <c r="UYD24" s="47"/>
      <c r="UYE24" s="7"/>
      <c r="UYF24" s="47"/>
      <c r="UYG24" s="7"/>
      <c r="UYH24" s="47"/>
      <c r="UYI24" s="7"/>
      <c r="UYJ24" s="47"/>
      <c r="UYK24" s="7"/>
      <c r="UYL24" s="47"/>
      <c r="UYM24" s="7"/>
      <c r="UYN24" s="47"/>
      <c r="UYO24" s="7"/>
      <c r="UYP24" s="47"/>
      <c r="UYQ24" s="7"/>
      <c r="UYR24" s="47"/>
      <c r="UYS24" s="7"/>
      <c r="UYT24" s="47"/>
      <c r="UYU24" s="7"/>
      <c r="UYV24" s="47"/>
      <c r="UYW24" s="7"/>
      <c r="UYX24" s="47"/>
      <c r="UYY24" s="7"/>
      <c r="UYZ24" s="47"/>
      <c r="UZA24" s="7"/>
      <c r="UZB24" s="47"/>
      <c r="UZC24" s="7"/>
      <c r="UZD24" s="47"/>
      <c r="UZE24" s="7"/>
      <c r="UZF24" s="47"/>
      <c r="UZG24" s="7"/>
      <c r="UZH24" s="47"/>
      <c r="UZI24" s="7"/>
      <c r="UZJ24" s="47"/>
      <c r="UZK24" s="7"/>
      <c r="UZL24" s="47"/>
      <c r="UZM24" s="7"/>
      <c r="UZN24" s="47"/>
      <c r="UZO24" s="7"/>
      <c r="UZP24" s="47"/>
      <c r="UZQ24" s="7"/>
      <c r="UZR24" s="47"/>
      <c r="UZS24" s="7"/>
      <c r="UZT24" s="47"/>
      <c r="UZU24" s="7"/>
      <c r="UZV24" s="47"/>
      <c r="UZW24" s="7"/>
      <c r="UZX24" s="47"/>
      <c r="UZY24" s="7"/>
      <c r="UZZ24" s="47"/>
      <c r="VAA24" s="7"/>
      <c r="VAB24" s="47"/>
      <c r="VAC24" s="7"/>
      <c r="VAD24" s="47"/>
      <c r="VAE24" s="7"/>
      <c r="VAF24" s="47"/>
      <c r="VAG24" s="7"/>
      <c r="VAH24" s="47"/>
      <c r="VAI24" s="7"/>
      <c r="VAJ24" s="47"/>
      <c r="VAK24" s="7"/>
      <c r="VAL24" s="47"/>
      <c r="VAM24" s="7"/>
      <c r="VAN24" s="47"/>
      <c r="VAO24" s="7"/>
      <c r="VAP24" s="47"/>
      <c r="VAQ24" s="7"/>
      <c r="VAR24" s="47"/>
      <c r="VAS24" s="7"/>
      <c r="VAT24" s="47"/>
      <c r="VAU24" s="7"/>
      <c r="VAV24" s="47"/>
      <c r="VAW24" s="7"/>
      <c r="VAX24" s="47"/>
      <c r="VAY24" s="7"/>
      <c r="VAZ24" s="47"/>
      <c r="VBA24" s="7"/>
      <c r="VBB24" s="47"/>
      <c r="VBC24" s="7"/>
      <c r="VBD24" s="47"/>
      <c r="VBE24" s="7"/>
      <c r="VBF24" s="47"/>
      <c r="VBG24" s="7"/>
      <c r="VBH24" s="47"/>
      <c r="VBI24" s="7"/>
      <c r="VBJ24" s="47"/>
      <c r="VBK24" s="7"/>
      <c r="VBL24" s="47"/>
      <c r="VBM24" s="7"/>
      <c r="VBN24" s="47"/>
      <c r="VBO24" s="7"/>
      <c r="VBP24" s="47"/>
      <c r="VBQ24" s="7"/>
      <c r="VBR24" s="47"/>
      <c r="VBS24" s="7"/>
      <c r="VBT24" s="47"/>
      <c r="VBU24" s="7"/>
      <c r="VBV24" s="47"/>
      <c r="VBW24" s="7"/>
      <c r="VBX24" s="47"/>
      <c r="VBY24" s="7"/>
      <c r="VBZ24" s="47"/>
      <c r="VCA24" s="7"/>
      <c r="VCB24" s="47"/>
      <c r="VCC24" s="7"/>
      <c r="VCD24" s="47"/>
      <c r="VCE24" s="7"/>
      <c r="VCF24" s="47"/>
      <c r="VCG24" s="7"/>
      <c r="VCH24" s="47"/>
      <c r="VCI24" s="7"/>
      <c r="VCJ24" s="47"/>
      <c r="VCK24" s="7"/>
      <c r="VCL24" s="47"/>
      <c r="VCM24" s="7"/>
      <c r="VCN24" s="47"/>
      <c r="VCO24" s="7"/>
      <c r="VCP24" s="47"/>
      <c r="VCQ24" s="7"/>
      <c r="VCR24" s="47"/>
      <c r="VCS24" s="7"/>
      <c r="VCT24" s="47"/>
      <c r="VCU24" s="7"/>
      <c r="VCV24" s="47"/>
      <c r="VCW24" s="7"/>
      <c r="VCX24" s="47"/>
      <c r="VCY24" s="7"/>
      <c r="VCZ24" s="47"/>
      <c r="VDA24" s="7"/>
      <c r="VDB24" s="47"/>
      <c r="VDC24" s="7"/>
      <c r="VDD24" s="47"/>
      <c r="VDE24" s="7"/>
      <c r="VDF24" s="47"/>
      <c r="VDG24" s="7"/>
      <c r="VDH24" s="47"/>
      <c r="VDI24" s="7"/>
      <c r="VDJ24" s="47"/>
      <c r="VDK24" s="7"/>
      <c r="VDL24" s="47"/>
      <c r="VDM24" s="7"/>
      <c r="VDN24" s="47"/>
      <c r="VDO24" s="7"/>
      <c r="VDP24" s="47"/>
      <c r="VDQ24" s="7"/>
      <c r="VDR24" s="47"/>
      <c r="VDS24" s="7"/>
      <c r="VDT24" s="47"/>
      <c r="VDU24" s="7"/>
      <c r="VDV24" s="47"/>
      <c r="VDW24" s="7"/>
      <c r="VDX24" s="47"/>
      <c r="VDY24" s="7"/>
      <c r="VDZ24" s="47"/>
      <c r="VEA24" s="7"/>
      <c r="VEB24" s="47"/>
      <c r="VEC24" s="7"/>
      <c r="VED24" s="47"/>
      <c r="VEE24" s="7"/>
      <c r="VEF24" s="47"/>
      <c r="VEG24" s="7"/>
      <c r="VEH24" s="47"/>
      <c r="VEI24" s="7"/>
      <c r="VEJ24" s="47"/>
      <c r="VEK24" s="7"/>
      <c r="VEL24" s="47"/>
      <c r="VEM24" s="7"/>
      <c r="VEN24" s="47"/>
      <c r="VEO24" s="7"/>
      <c r="VEP24" s="47"/>
      <c r="VEQ24" s="7"/>
      <c r="VER24" s="47"/>
      <c r="VES24" s="7"/>
      <c r="VET24" s="47"/>
      <c r="VEU24" s="7"/>
      <c r="VEV24" s="47"/>
      <c r="VEW24" s="7"/>
      <c r="VEX24" s="47"/>
      <c r="VEY24" s="7"/>
      <c r="VEZ24" s="47"/>
      <c r="VFA24" s="7"/>
      <c r="VFB24" s="47"/>
      <c r="VFC24" s="7"/>
      <c r="VFD24" s="47"/>
      <c r="VFE24" s="7"/>
      <c r="VFF24" s="47"/>
      <c r="VFG24" s="7"/>
      <c r="VFH24" s="47"/>
      <c r="VFI24" s="7"/>
      <c r="VFJ24" s="47"/>
      <c r="VFK24" s="7"/>
      <c r="VFL24" s="47"/>
      <c r="VFM24" s="7"/>
      <c r="VFN24" s="47"/>
      <c r="VFO24" s="7"/>
      <c r="VFP24" s="47"/>
      <c r="VFQ24" s="7"/>
      <c r="VFR24" s="47"/>
      <c r="VFS24" s="7"/>
      <c r="VFT24" s="47"/>
      <c r="VFU24" s="7"/>
      <c r="VFV24" s="47"/>
      <c r="VFW24" s="7"/>
      <c r="VFX24" s="47"/>
      <c r="VFY24" s="7"/>
      <c r="VFZ24" s="47"/>
      <c r="VGA24" s="7"/>
      <c r="VGB24" s="47"/>
      <c r="VGC24" s="7"/>
      <c r="VGD24" s="47"/>
      <c r="VGE24" s="7"/>
      <c r="VGF24" s="47"/>
      <c r="VGG24" s="7"/>
      <c r="VGH24" s="47"/>
      <c r="VGI24" s="7"/>
      <c r="VGJ24" s="47"/>
      <c r="VGK24" s="7"/>
      <c r="VGL24" s="47"/>
      <c r="VGM24" s="7"/>
      <c r="VGN24" s="47"/>
      <c r="VGO24" s="7"/>
      <c r="VGP24" s="47"/>
      <c r="VGQ24" s="7"/>
      <c r="VGR24" s="47"/>
      <c r="VGS24" s="7"/>
      <c r="VGT24" s="47"/>
      <c r="VGU24" s="7"/>
      <c r="VGV24" s="47"/>
      <c r="VGW24" s="7"/>
      <c r="VGX24" s="47"/>
      <c r="VGY24" s="7"/>
      <c r="VGZ24" s="47"/>
      <c r="VHA24" s="7"/>
      <c r="VHB24" s="47"/>
      <c r="VHC24" s="7"/>
      <c r="VHD24" s="47"/>
      <c r="VHE24" s="7"/>
      <c r="VHF24" s="47"/>
      <c r="VHG24" s="7"/>
      <c r="VHH24" s="47"/>
      <c r="VHI24" s="7"/>
      <c r="VHJ24" s="47"/>
      <c r="VHK24" s="7"/>
      <c r="VHL24" s="47"/>
      <c r="VHM24" s="7"/>
      <c r="VHN24" s="47"/>
      <c r="VHO24" s="7"/>
      <c r="VHP24" s="47"/>
      <c r="VHQ24" s="7"/>
      <c r="VHR24" s="47"/>
      <c r="VHS24" s="7"/>
      <c r="VHT24" s="47"/>
      <c r="VHU24" s="7"/>
      <c r="VHV24" s="47"/>
      <c r="VHW24" s="7"/>
      <c r="VHX24" s="47"/>
      <c r="VHY24" s="7"/>
      <c r="VHZ24" s="47"/>
      <c r="VIA24" s="7"/>
      <c r="VIB24" s="47"/>
      <c r="VIC24" s="7"/>
      <c r="VID24" s="47"/>
      <c r="VIE24" s="7"/>
      <c r="VIF24" s="47"/>
      <c r="VIG24" s="7"/>
      <c r="VIH24" s="47"/>
      <c r="VII24" s="7"/>
      <c r="VIJ24" s="47"/>
      <c r="VIK24" s="7"/>
      <c r="VIL24" s="47"/>
      <c r="VIM24" s="7"/>
      <c r="VIN24" s="47"/>
      <c r="VIO24" s="7"/>
      <c r="VIP24" s="47"/>
      <c r="VIQ24" s="7"/>
      <c r="VIR24" s="47"/>
      <c r="VIS24" s="7"/>
      <c r="VIT24" s="47"/>
      <c r="VIU24" s="7"/>
      <c r="VIV24" s="47"/>
      <c r="VIW24" s="7"/>
      <c r="VIX24" s="47"/>
      <c r="VIY24" s="7"/>
      <c r="VIZ24" s="47"/>
      <c r="VJA24" s="7"/>
      <c r="VJB24" s="47"/>
      <c r="VJC24" s="7"/>
      <c r="VJD24" s="47"/>
      <c r="VJE24" s="7"/>
      <c r="VJF24" s="47"/>
      <c r="VJG24" s="7"/>
      <c r="VJH24" s="47"/>
      <c r="VJI24" s="7"/>
      <c r="VJJ24" s="47"/>
      <c r="VJK24" s="7"/>
      <c r="VJL24" s="47"/>
      <c r="VJM24" s="7"/>
      <c r="VJN24" s="47"/>
      <c r="VJO24" s="7"/>
      <c r="VJP24" s="47"/>
      <c r="VJQ24" s="7"/>
      <c r="VJR24" s="47"/>
      <c r="VJS24" s="7"/>
      <c r="VJT24" s="47"/>
      <c r="VJU24" s="7"/>
      <c r="VJV24" s="47"/>
      <c r="VJW24" s="7"/>
      <c r="VJX24" s="47"/>
      <c r="VJY24" s="7"/>
      <c r="VJZ24" s="47"/>
      <c r="VKA24" s="7"/>
      <c r="VKB24" s="47"/>
      <c r="VKC24" s="7"/>
      <c r="VKD24" s="47"/>
      <c r="VKE24" s="7"/>
      <c r="VKF24" s="47"/>
      <c r="VKG24" s="7"/>
      <c r="VKH24" s="47"/>
      <c r="VKI24" s="7"/>
      <c r="VKJ24" s="47"/>
      <c r="VKK24" s="7"/>
      <c r="VKL24" s="47"/>
      <c r="VKM24" s="7"/>
      <c r="VKN24" s="47"/>
      <c r="VKO24" s="7"/>
      <c r="VKP24" s="47"/>
      <c r="VKQ24" s="7"/>
      <c r="VKR24" s="47"/>
      <c r="VKS24" s="7"/>
      <c r="VKT24" s="47"/>
      <c r="VKU24" s="7"/>
      <c r="VKV24" s="47"/>
      <c r="VKW24" s="7"/>
      <c r="VKX24" s="47"/>
      <c r="VKY24" s="7"/>
      <c r="VKZ24" s="47"/>
      <c r="VLA24" s="7"/>
      <c r="VLB24" s="47"/>
      <c r="VLC24" s="7"/>
      <c r="VLD24" s="47"/>
      <c r="VLE24" s="7"/>
      <c r="VLF24" s="47"/>
      <c r="VLG24" s="7"/>
      <c r="VLH24" s="47"/>
      <c r="VLI24" s="7"/>
      <c r="VLJ24" s="47"/>
      <c r="VLK24" s="7"/>
      <c r="VLL24" s="47"/>
      <c r="VLM24" s="7"/>
      <c r="VLN24" s="47"/>
      <c r="VLO24" s="7"/>
      <c r="VLP24" s="47"/>
      <c r="VLQ24" s="7"/>
      <c r="VLR24" s="47"/>
      <c r="VLS24" s="7"/>
      <c r="VLT24" s="47"/>
      <c r="VLU24" s="7"/>
      <c r="VLV24" s="47"/>
      <c r="VLW24" s="7"/>
      <c r="VLX24" s="47"/>
      <c r="VLY24" s="7"/>
      <c r="VLZ24" s="47"/>
      <c r="VMA24" s="7"/>
      <c r="VMB24" s="47"/>
      <c r="VMC24" s="7"/>
      <c r="VMD24" s="47"/>
      <c r="VME24" s="7"/>
      <c r="VMF24" s="47"/>
      <c r="VMG24" s="7"/>
      <c r="VMH24" s="47"/>
      <c r="VMI24" s="7"/>
      <c r="VMJ24" s="47"/>
      <c r="VMK24" s="7"/>
      <c r="VML24" s="47"/>
      <c r="VMM24" s="7"/>
      <c r="VMN24" s="47"/>
      <c r="VMO24" s="7"/>
      <c r="VMP24" s="47"/>
      <c r="VMQ24" s="7"/>
      <c r="VMR24" s="47"/>
      <c r="VMS24" s="7"/>
      <c r="VMT24" s="47"/>
      <c r="VMU24" s="7"/>
      <c r="VMV24" s="47"/>
      <c r="VMW24" s="7"/>
      <c r="VMX24" s="47"/>
      <c r="VMY24" s="7"/>
      <c r="VMZ24" s="47"/>
      <c r="VNA24" s="7"/>
      <c r="VNB24" s="47"/>
      <c r="VNC24" s="7"/>
      <c r="VND24" s="47"/>
      <c r="VNE24" s="7"/>
      <c r="VNF24" s="47"/>
      <c r="VNG24" s="7"/>
      <c r="VNH24" s="47"/>
      <c r="VNI24" s="7"/>
      <c r="VNJ24" s="47"/>
      <c r="VNK24" s="7"/>
      <c r="VNL24" s="47"/>
      <c r="VNM24" s="7"/>
      <c r="VNN24" s="47"/>
      <c r="VNO24" s="7"/>
      <c r="VNP24" s="47"/>
      <c r="VNQ24" s="7"/>
      <c r="VNR24" s="47"/>
      <c r="VNS24" s="7"/>
      <c r="VNT24" s="47"/>
      <c r="VNU24" s="7"/>
      <c r="VNV24" s="47"/>
      <c r="VNW24" s="7"/>
      <c r="VNX24" s="47"/>
      <c r="VNY24" s="7"/>
      <c r="VNZ24" s="47"/>
      <c r="VOA24" s="7"/>
      <c r="VOB24" s="47"/>
      <c r="VOC24" s="7"/>
      <c r="VOD24" s="47"/>
      <c r="VOE24" s="7"/>
      <c r="VOF24" s="47"/>
      <c r="VOG24" s="7"/>
      <c r="VOH24" s="47"/>
      <c r="VOI24" s="7"/>
      <c r="VOJ24" s="47"/>
      <c r="VOK24" s="7"/>
      <c r="VOL24" s="47"/>
      <c r="VOM24" s="7"/>
      <c r="VON24" s="47"/>
      <c r="VOO24" s="7"/>
      <c r="VOP24" s="47"/>
      <c r="VOQ24" s="7"/>
      <c r="VOR24" s="47"/>
      <c r="VOS24" s="7"/>
      <c r="VOT24" s="47"/>
      <c r="VOU24" s="7"/>
      <c r="VOV24" s="47"/>
      <c r="VOW24" s="7"/>
      <c r="VOX24" s="47"/>
      <c r="VOY24" s="7"/>
      <c r="VOZ24" s="47"/>
      <c r="VPA24" s="7"/>
      <c r="VPB24" s="47"/>
      <c r="VPC24" s="7"/>
      <c r="VPD24" s="47"/>
      <c r="VPE24" s="7"/>
      <c r="VPF24" s="47"/>
      <c r="VPG24" s="7"/>
      <c r="VPH24" s="47"/>
      <c r="VPI24" s="7"/>
      <c r="VPJ24" s="47"/>
      <c r="VPK24" s="7"/>
      <c r="VPL24" s="47"/>
      <c r="VPM24" s="7"/>
      <c r="VPN24" s="47"/>
      <c r="VPO24" s="7"/>
      <c r="VPP24" s="47"/>
      <c r="VPQ24" s="7"/>
      <c r="VPR24" s="47"/>
      <c r="VPS24" s="7"/>
      <c r="VPT24" s="47"/>
      <c r="VPU24" s="7"/>
      <c r="VPV24" s="47"/>
      <c r="VPW24" s="7"/>
      <c r="VPX24" s="47"/>
      <c r="VPY24" s="7"/>
      <c r="VPZ24" s="47"/>
      <c r="VQA24" s="7"/>
      <c r="VQB24" s="47"/>
      <c r="VQC24" s="7"/>
      <c r="VQD24" s="47"/>
      <c r="VQE24" s="7"/>
      <c r="VQF24" s="47"/>
      <c r="VQG24" s="7"/>
      <c r="VQH24" s="47"/>
      <c r="VQI24" s="7"/>
      <c r="VQJ24" s="47"/>
      <c r="VQK24" s="7"/>
      <c r="VQL24" s="47"/>
      <c r="VQM24" s="7"/>
      <c r="VQN24" s="47"/>
      <c r="VQO24" s="7"/>
      <c r="VQP24" s="47"/>
      <c r="VQQ24" s="7"/>
      <c r="VQR24" s="47"/>
      <c r="VQS24" s="7"/>
      <c r="VQT24" s="47"/>
      <c r="VQU24" s="7"/>
      <c r="VQV24" s="47"/>
      <c r="VQW24" s="7"/>
      <c r="VQX24" s="47"/>
      <c r="VQY24" s="7"/>
      <c r="VQZ24" s="47"/>
      <c r="VRA24" s="7"/>
      <c r="VRB24" s="47"/>
      <c r="VRC24" s="7"/>
      <c r="VRD24" s="47"/>
      <c r="VRE24" s="7"/>
      <c r="VRF24" s="47"/>
      <c r="VRG24" s="7"/>
      <c r="VRH24" s="47"/>
      <c r="VRI24" s="7"/>
      <c r="VRJ24" s="47"/>
      <c r="VRK24" s="7"/>
      <c r="VRL24" s="47"/>
      <c r="VRM24" s="7"/>
      <c r="VRN24" s="47"/>
      <c r="VRO24" s="7"/>
      <c r="VRP24" s="47"/>
      <c r="VRQ24" s="7"/>
      <c r="VRR24" s="47"/>
      <c r="VRS24" s="7"/>
      <c r="VRT24" s="47"/>
      <c r="VRU24" s="7"/>
      <c r="VRV24" s="47"/>
      <c r="VRW24" s="7"/>
      <c r="VRX24" s="47"/>
      <c r="VRY24" s="7"/>
      <c r="VRZ24" s="47"/>
      <c r="VSA24" s="7"/>
      <c r="VSB24" s="47"/>
      <c r="VSC24" s="7"/>
      <c r="VSD24" s="47"/>
      <c r="VSE24" s="7"/>
      <c r="VSF24" s="47"/>
      <c r="VSG24" s="7"/>
      <c r="VSH24" s="47"/>
      <c r="VSI24" s="7"/>
      <c r="VSJ24" s="47"/>
      <c r="VSK24" s="7"/>
      <c r="VSL24" s="47"/>
      <c r="VSM24" s="7"/>
      <c r="VSN24" s="47"/>
      <c r="VSO24" s="7"/>
      <c r="VSP24" s="47"/>
      <c r="VSQ24" s="7"/>
      <c r="VSR24" s="47"/>
      <c r="VSS24" s="7"/>
      <c r="VST24" s="47"/>
      <c r="VSU24" s="7"/>
      <c r="VSV24" s="47"/>
      <c r="VSW24" s="7"/>
      <c r="VSX24" s="47"/>
      <c r="VSY24" s="7"/>
      <c r="VSZ24" s="47"/>
      <c r="VTA24" s="7"/>
      <c r="VTB24" s="47"/>
      <c r="VTC24" s="7"/>
      <c r="VTD24" s="47"/>
      <c r="VTE24" s="7"/>
      <c r="VTF24" s="47"/>
      <c r="VTG24" s="7"/>
      <c r="VTH24" s="47"/>
      <c r="VTI24" s="7"/>
      <c r="VTJ24" s="47"/>
      <c r="VTK24" s="7"/>
      <c r="VTL24" s="47"/>
      <c r="VTM24" s="7"/>
      <c r="VTN24" s="47"/>
      <c r="VTO24" s="7"/>
      <c r="VTP24" s="47"/>
      <c r="VTQ24" s="7"/>
      <c r="VTR24" s="47"/>
      <c r="VTS24" s="7"/>
      <c r="VTT24" s="47"/>
      <c r="VTU24" s="7"/>
      <c r="VTV24" s="47"/>
      <c r="VTW24" s="7"/>
      <c r="VTX24" s="47"/>
      <c r="VTY24" s="7"/>
      <c r="VTZ24" s="47"/>
      <c r="VUA24" s="7"/>
      <c r="VUB24" s="47"/>
      <c r="VUC24" s="7"/>
      <c r="VUD24" s="47"/>
      <c r="VUE24" s="7"/>
      <c r="VUF24" s="47"/>
      <c r="VUG24" s="7"/>
      <c r="VUH24" s="47"/>
      <c r="VUI24" s="7"/>
      <c r="VUJ24" s="47"/>
      <c r="VUK24" s="7"/>
      <c r="VUL24" s="47"/>
      <c r="VUM24" s="7"/>
      <c r="VUN24" s="47"/>
      <c r="VUO24" s="7"/>
      <c r="VUP24" s="47"/>
      <c r="VUQ24" s="7"/>
      <c r="VUR24" s="47"/>
      <c r="VUS24" s="7"/>
      <c r="VUT24" s="47"/>
      <c r="VUU24" s="7"/>
      <c r="VUV24" s="47"/>
      <c r="VUW24" s="7"/>
      <c r="VUX24" s="47"/>
      <c r="VUY24" s="7"/>
      <c r="VUZ24" s="47"/>
      <c r="VVA24" s="7"/>
      <c r="VVB24" s="47"/>
      <c r="VVC24" s="7"/>
      <c r="VVD24" s="47"/>
      <c r="VVE24" s="7"/>
      <c r="VVF24" s="47"/>
      <c r="VVG24" s="7"/>
      <c r="VVH24" s="47"/>
      <c r="VVI24" s="7"/>
      <c r="VVJ24" s="47"/>
      <c r="VVK24" s="7"/>
      <c r="VVL24" s="47"/>
      <c r="VVM24" s="7"/>
      <c r="VVN24" s="47"/>
      <c r="VVO24" s="7"/>
      <c r="VVP24" s="47"/>
      <c r="VVQ24" s="7"/>
      <c r="VVR24" s="47"/>
      <c r="VVS24" s="7"/>
      <c r="VVT24" s="47"/>
      <c r="VVU24" s="7"/>
      <c r="VVV24" s="47"/>
      <c r="VVW24" s="7"/>
      <c r="VVX24" s="47"/>
      <c r="VVY24" s="7"/>
      <c r="VVZ24" s="47"/>
      <c r="VWA24" s="7"/>
      <c r="VWB24" s="47"/>
      <c r="VWC24" s="7"/>
      <c r="VWD24" s="47"/>
      <c r="VWE24" s="7"/>
      <c r="VWF24" s="47"/>
      <c r="VWG24" s="7"/>
      <c r="VWH24" s="47"/>
      <c r="VWI24" s="7"/>
      <c r="VWJ24" s="47"/>
      <c r="VWK24" s="7"/>
      <c r="VWL24" s="47"/>
      <c r="VWM24" s="7"/>
      <c r="VWN24" s="47"/>
      <c r="VWO24" s="7"/>
      <c r="VWP24" s="47"/>
      <c r="VWQ24" s="7"/>
      <c r="VWR24" s="47"/>
      <c r="VWS24" s="7"/>
      <c r="VWT24" s="47"/>
      <c r="VWU24" s="7"/>
      <c r="VWV24" s="47"/>
      <c r="VWW24" s="7"/>
      <c r="VWX24" s="47"/>
      <c r="VWY24" s="7"/>
      <c r="VWZ24" s="47"/>
      <c r="VXA24" s="7"/>
      <c r="VXB24" s="47"/>
      <c r="VXC24" s="7"/>
      <c r="VXD24" s="47"/>
      <c r="VXE24" s="7"/>
      <c r="VXF24" s="47"/>
      <c r="VXG24" s="7"/>
      <c r="VXH24" s="47"/>
      <c r="VXI24" s="7"/>
      <c r="VXJ24" s="47"/>
      <c r="VXK24" s="7"/>
      <c r="VXL24" s="47"/>
      <c r="VXM24" s="7"/>
      <c r="VXN24" s="47"/>
      <c r="VXO24" s="7"/>
      <c r="VXP24" s="47"/>
      <c r="VXQ24" s="7"/>
      <c r="VXR24" s="47"/>
      <c r="VXS24" s="7"/>
      <c r="VXT24" s="47"/>
      <c r="VXU24" s="7"/>
      <c r="VXV24" s="47"/>
      <c r="VXW24" s="7"/>
      <c r="VXX24" s="47"/>
      <c r="VXY24" s="7"/>
      <c r="VXZ24" s="47"/>
      <c r="VYA24" s="7"/>
      <c r="VYB24" s="47"/>
      <c r="VYC24" s="7"/>
      <c r="VYD24" s="47"/>
      <c r="VYE24" s="7"/>
      <c r="VYF24" s="47"/>
      <c r="VYG24" s="7"/>
      <c r="VYH24" s="47"/>
      <c r="VYI24" s="7"/>
      <c r="VYJ24" s="47"/>
      <c r="VYK24" s="7"/>
      <c r="VYL24" s="47"/>
      <c r="VYM24" s="7"/>
      <c r="VYN24" s="47"/>
      <c r="VYO24" s="7"/>
      <c r="VYP24" s="47"/>
      <c r="VYQ24" s="7"/>
      <c r="VYR24" s="47"/>
      <c r="VYS24" s="7"/>
      <c r="VYT24" s="47"/>
      <c r="VYU24" s="7"/>
      <c r="VYV24" s="47"/>
      <c r="VYW24" s="7"/>
      <c r="VYX24" s="47"/>
      <c r="VYY24" s="7"/>
      <c r="VYZ24" s="47"/>
      <c r="VZA24" s="7"/>
      <c r="VZB24" s="47"/>
      <c r="VZC24" s="7"/>
      <c r="VZD24" s="47"/>
      <c r="VZE24" s="7"/>
      <c r="VZF24" s="47"/>
      <c r="VZG24" s="7"/>
      <c r="VZH24" s="47"/>
      <c r="VZI24" s="7"/>
      <c r="VZJ24" s="47"/>
      <c r="VZK24" s="7"/>
      <c r="VZL24" s="47"/>
      <c r="VZM24" s="7"/>
      <c r="VZN24" s="47"/>
      <c r="VZO24" s="7"/>
      <c r="VZP24" s="47"/>
      <c r="VZQ24" s="7"/>
      <c r="VZR24" s="47"/>
      <c r="VZS24" s="7"/>
      <c r="VZT24" s="47"/>
      <c r="VZU24" s="7"/>
      <c r="VZV24" s="47"/>
      <c r="VZW24" s="7"/>
      <c r="VZX24" s="47"/>
      <c r="VZY24" s="7"/>
      <c r="VZZ24" s="47"/>
      <c r="WAA24" s="7"/>
      <c r="WAB24" s="47"/>
      <c r="WAC24" s="7"/>
      <c r="WAD24" s="47"/>
      <c r="WAE24" s="7"/>
      <c r="WAF24" s="47"/>
      <c r="WAG24" s="7"/>
      <c r="WAH24" s="47"/>
      <c r="WAI24" s="7"/>
      <c r="WAJ24" s="47"/>
      <c r="WAK24" s="7"/>
      <c r="WAL24" s="47"/>
      <c r="WAM24" s="7"/>
      <c r="WAN24" s="47"/>
      <c r="WAO24" s="7"/>
      <c r="WAP24" s="47"/>
      <c r="WAQ24" s="7"/>
      <c r="WAR24" s="47"/>
      <c r="WAS24" s="7"/>
      <c r="WAT24" s="47"/>
      <c r="WAU24" s="7"/>
      <c r="WAV24" s="47"/>
      <c r="WAW24" s="7"/>
      <c r="WAX24" s="47"/>
      <c r="WAY24" s="7"/>
      <c r="WAZ24" s="47"/>
      <c r="WBA24" s="7"/>
      <c r="WBB24" s="47"/>
      <c r="WBC24" s="7"/>
      <c r="WBD24" s="47"/>
      <c r="WBE24" s="7"/>
      <c r="WBF24" s="47"/>
      <c r="WBG24" s="7"/>
      <c r="WBH24" s="47"/>
      <c r="WBI24" s="7"/>
      <c r="WBJ24" s="47"/>
      <c r="WBK24" s="7"/>
      <c r="WBL24" s="47"/>
      <c r="WBM24" s="7"/>
      <c r="WBN24" s="47"/>
      <c r="WBO24" s="7"/>
      <c r="WBP24" s="47"/>
      <c r="WBQ24" s="7"/>
      <c r="WBR24" s="47"/>
      <c r="WBS24" s="7"/>
      <c r="WBT24" s="47"/>
      <c r="WBU24" s="7"/>
      <c r="WBV24" s="47"/>
      <c r="WBW24" s="7"/>
      <c r="WBX24" s="47"/>
      <c r="WBY24" s="7"/>
      <c r="WBZ24" s="47"/>
      <c r="WCA24" s="7"/>
      <c r="WCB24" s="47"/>
      <c r="WCC24" s="7"/>
      <c r="WCD24" s="47"/>
      <c r="WCE24" s="7"/>
      <c r="WCF24" s="47"/>
      <c r="WCG24" s="7"/>
      <c r="WCH24" s="47"/>
      <c r="WCI24" s="7"/>
      <c r="WCJ24" s="47"/>
      <c r="WCK24" s="7"/>
      <c r="WCL24" s="47"/>
      <c r="WCM24" s="7"/>
      <c r="WCN24" s="47"/>
      <c r="WCO24" s="7"/>
      <c r="WCP24" s="47"/>
      <c r="WCQ24" s="7"/>
      <c r="WCR24" s="47"/>
      <c r="WCS24" s="7"/>
      <c r="WCT24" s="47"/>
      <c r="WCU24" s="7"/>
      <c r="WCV24" s="47"/>
      <c r="WCW24" s="7"/>
      <c r="WCX24" s="47"/>
      <c r="WCY24" s="7"/>
      <c r="WCZ24" s="47"/>
      <c r="WDA24" s="7"/>
      <c r="WDB24" s="47"/>
      <c r="WDC24" s="7"/>
      <c r="WDD24" s="47"/>
      <c r="WDE24" s="7"/>
      <c r="WDF24" s="47"/>
      <c r="WDG24" s="7"/>
      <c r="WDH24" s="47"/>
      <c r="WDI24" s="7"/>
      <c r="WDJ24" s="47"/>
      <c r="WDK24" s="7"/>
      <c r="WDL24" s="47"/>
      <c r="WDM24" s="7"/>
      <c r="WDN24" s="47"/>
      <c r="WDO24" s="7"/>
      <c r="WDP24" s="47"/>
      <c r="WDQ24" s="7"/>
      <c r="WDR24" s="47"/>
      <c r="WDS24" s="7"/>
      <c r="WDT24" s="47"/>
      <c r="WDU24" s="7"/>
      <c r="WDV24" s="47"/>
      <c r="WDW24" s="7"/>
      <c r="WDX24" s="47"/>
      <c r="WDY24" s="7"/>
      <c r="WDZ24" s="47"/>
      <c r="WEA24" s="7"/>
      <c r="WEB24" s="47"/>
      <c r="WEC24" s="7"/>
      <c r="WED24" s="47"/>
      <c r="WEE24" s="7"/>
      <c r="WEF24" s="47"/>
      <c r="WEG24" s="7"/>
      <c r="WEH24" s="47"/>
      <c r="WEI24" s="7"/>
      <c r="WEJ24" s="47"/>
      <c r="WEK24" s="7"/>
      <c r="WEL24" s="47"/>
      <c r="WEM24" s="7"/>
      <c r="WEN24" s="47"/>
      <c r="WEO24" s="7"/>
      <c r="WEP24" s="47"/>
      <c r="WEQ24" s="7"/>
      <c r="WER24" s="47"/>
      <c r="WES24" s="7"/>
      <c r="WET24" s="47"/>
      <c r="WEU24" s="7"/>
      <c r="WEV24" s="47"/>
      <c r="WEW24" s="7"/>
      <c r="WEX24" s="47"/>
      <c r="WEY24" s="7"/>
      <c r="WEZ24" s="47"/>
      <c r="WFA24" s="7"/>
      <c r="WFB24" s="47"/>
      <c r="WFC24" s="7"/>
      <c r="WFD24" s="47"/>
      <c r="WFE24" s="7"/>
      <c r="WFF24" s="47"/>
      <c r="WFG24" s="7"/>
      <c r="WFH24" s="47"/>
      <c r="WFI24" s="7"/>
      <c r="WFJ24" s="47"/>
      <c r="WFK24" s="7"/>
      <c r="WFL24" s="47"/>
      <c r="WFM24" s="7"/>
      <c r="WFN24" s="47"/>
      <c r="WFO24" s="7"/>
      <c r="WFP24" s="47"/>
      <c r="WFQ24" s="7"/>
      <c r="WFR24" s="47"/>
      <c r="WFS24" s="7"/>
      <c r="WFT24" s="47"/>
      <c r="WFU24" s="7"/>
      <c r="WFV24" s="47"/>
      <c r="WFW24" s="7"/>
      <c r="WFX24" s="47"/>
      <c r="WFY24" s="7"/>
      <c r="WFZ24" s="47"/>
      <c r="WGA24" s="7"/>
      <c r="WGB24" s="47"/>
      <c r="WGC24" s="7"/>
      <c r="WGD24" s="47"/>
      <c r="WGE24" s="7"/>
      <c r="WGF24" s="47"/>
      <c r="WGG24" s="7"/>
      <c r="WGH24" s="47"/>
      <c r="WGI24" s="7"/>
      <c r="WGJ24" s="47"/>
      <c r="WGK24" s="7"/>
      <c r="WGL24" s="47"/>
      <c r="WGM24" s="7"/>
      <c r="WGN24" s="47"/>
      <c r="WGO24" s="7"/>
      <c r="WGP24" s="47"/>
      <c r="WGQ24" s="7"/>
      <c r="WGR24" s="47"/>
      <c r="WGS24" s="7"/>
      <c r="WGT24" s="47"/>
      <c r="WGU24" s="7"/>
      <c r="WGV24" s="47"/>
      <c r="WGW24" s="7"/>
      <c r="WGX24" s="47"/>
      <c r="WGY24" s="7"/>
      <c r="WGZ24" s="47"/>
      <c r="WHA24" s="7"/>
      <c r="WHB24" s="47"/>
      <c r="WHC24" s="7"/>
      <c r="WHD24" s="47"/>
      <c r="WHE24" s="7"/>
      <c r="WHF24" s="47"/>
      <c r="WHG24" s="7"/>
      <c r="WHH24" s="47"/>
      <c r="WHI24" s="7"/>
      <c r="WHJ24" s="47"/>
      <c r="WHK24" s="7"/>
      <c r="WHL24" s="47"/>
      <c r="WHM24" s="7"/>
      <c r="WHN24" s="47"/>
      <c r="WHO24" s="7"/>
      <c r="WHP24" s="47"/>
      <c r="WHQ24" s="7"/>
      <c r="WHR24" s="47"/>
      <c r="WHS24" s="7"/>
      <c r="WHT24" s="47"/>
      <c r="WHU24" s="7"/>
      <c r="WHV24" s="47"/>
      <c r="WHW24" s="7"/>
      <c r="WHX24" s="47"/>
      <c r="WHY24" s="7"/>
      <c r="WHZ24" s="47"/>
      <c r="WIA24" s="7"/>
      <c r="WIB24" s="47"/>
      <c r="WIC24" s="7"/>
      <c r="WID24" s="47"/>
      <c r="WIE24" s="7"/>
      <c r="WIF24" s="47"/>
      <c r="WIG24" s="7"/>
      <c r="WIH24" s="47"/>
      <c r="WII24" s="7"/>
      <c r="WIJ24" s="47"/>
      <c r="WIK24" s="7"/>
      <c r="WIL24" s="47"/>
      <c r="WIM24" s="7"/>
      <c r="WIN24" s="47"/>
      <c r="WIO24" s="7"/>
      <c r="WIP24" s="47"/>
      <c r="WIQ24" s="7"/>
      <c r="WIR24" s="47"/>
      <c r="WIS24" s="7"/>
      <c r="WIT24" s="47"/>
      <c r="WIU24" s="7"/>
      <c r="WIV24" s="47"/>
      <c r="WIW24" s="7"/>
      <c r="WIX24" s="47"/>
      <c r="WIY24" s="7"/>
      <c r="WIZ24" s="47"/>
      <c r="WJA24" s="7"/>
      <c r="WJB24" s="47"/>
      <c r="WJC24" s="7"/>
      <c r="WJD24" s="47"/>
      <c r="WJE24" s="7"/>
      <c r="WJF24" s="47"/>
      <c r="WJG24" s="7"/>
      <c r="WJH24" s="47"/>
      <c r="WJI24" s="7"/>
      <c r="WJJ24" s="47"/>
      <c r="WJK24" s="7"/>
      <c r="WJL24" s="47"/>
      <c r="WJM24" s="7"/>
      <c r="WJN24" s="47"/>
      <c r="WJO24" s="7"/>
      <c r="WJP24" s="47"/>
      <c r="WJQ24" s="7"/>
      <c r="WJR24" s="47"/>
      <c r="WJS24" s="7"/>
      <c r="WJT24" s="47"/>
      <c r="WJU24" s="7"/>
      <c r="WJV24" s="47"/>
      <c r="WJW24" s="7"/>
      <c r="WJX24" s="47"/>
      <c r="WJY24" s="7"/>
      <c r="WJZ24" s="47"/>
      <c r="WKA24" s="7"/>
      <c r="WKB24" s="47"/>
      <c r="WKC24" s="7"/>
      <c r="WKD24" s="47"/>
      <c r="WKE24" s="7"/>
      <c r="WKF24" s="47"/>
      <c r="WKG24" s="7"/>
      <c r="WKH24" s="47"/>
      <c r="WKI24" s="7"/>
      <c r="WKJ24" s="47"/>
      <c r="WKK24" s="7"/>
      <c r="WKL24" s="47"/>
      <c r="WKM24" s="7"/>
      <c r="WKN24" s="47"/>
      <c r="WKO24" s="7"/>
      <c r="WKP24" s="47"/>
      <c r="WKQ24" s="7"/>
      <c r="WKR24" s="47"/>
      <c r="WKS24" s="7"/>
      <c r="WKT24" s="47"/>
      <c r="WKU24" s="7"/>
      <c r="WKV24" s="47"/>
      <c r="WKW24" s="7"/>
      <c r="WKX24" s="47"/>
      <c r="WKY24" s="7"/>
      <c r="WKZ24" s="47"/>
      <c r="WLA24" s="7"/>
      <c r="WLB24" s="47"/>
      <c r="WLC24" s="7"/>
      <c r="WLD24" s="47"/>
      <c r="WLE24" s="7"/>
      <c r="WLF24" s="47"/>
      <c r="WLG24" s="7"/>
      <c r="WLH24" s="47"/>
      <c r="WLI24" s="7"/>
      <c r="WLJ24" s="47"/>
      <c r="WLK24" s="7"/>
      <c r="WLL24" s="47"/>
      <c r="WLM24" s="7"/>
      <c r="WLN24" s="47"/>
      <c r="WLO24" s="7"/>
      <c r="WLP24" s="47"/>
      <c r="WLQ24" s="7"/>
      <c r="WLR24" s="47"/>
      <c r="WLS24" s="7"/>
      <c r="WLT24" s="47"/>
      <c r="WLU24" s="7"/>
      <c r="WLV24" s="47"/>
      <c r="WLW24" s="7"/>
      <c r="WLX24" s="47"/>
      <c r="WLY24" s="7"/>
      <c r="WLZ24" s="47"/>
      <c r="WMA24" s="7"/>
      <c r="WMB24" s="47"/>
      <c r="WMC24" s="7"/>
      <c r="WMD24" s="47"/>
      <c r="WME24" s="7"/>
      <c r="WMF24" s="47"/>
      <c r="WMG24" s="7"/>
      <c r="WMH24" s="47"/>
      <c r="WMI24" s="7"/>
      <c r="WMJ24" s="47"/>
      <c r="WMK24" s="7"/>
      <c r="WML24" s="47"/>
      <c r="WMM24" s="7"/>
      <c r="WMN24" s="47"/>
      <c r="WMO24" s="7"/>
      <c r="WMP24" s="47"/>
      <c r="WMQ24" s="7"/>
      <c r="WMR24" s="47"/>
      <c r="WMS24" s="7"/>
      <c r="WMT24" s="47"/>
      <c r="WMU24" s="7"/>
      <c r="WMV24" s="47"/>
      <c r="WMW24" s="7"/>
      <c r="WMX24" s="47"/>
      <c r="WMY24" s="7"/>
      <c r="WMZ24" s="47"/>
      <c r="WNA24" s="7"/>
      <c r="WNB24" s="47"/>
      <c r="WNC24" s="7"/>
      <c r="WND24" s="47"/>
      <c r="WNE24" s="7"/>
      <c r="WNF24" s="47"/>
      <c r="WNG24" s="7"/>
      <c r="WNH24" s="47"/>
      <c r="WNI24" s="7"/>
      <c r="WNJ24" s="47"/>
      <c r="WNK24" s="7"/>
      <c r="WNL24" s="47"/>
      <c r="WNM24" s="7"/>
      <c r="WNN24" s="47"/>
      <c r="WNO24" s="7"/>
      <c r="WNP24" s="47"/>
      <c r="WNQ24" s="7"/>
      <c r="WNR24" s="47"/>
      <c r="WNS24" s="7"/>
      <c r="WNT24" s="47"/>
      <c r="WNU24" s="7"/>
      <c r="WNV24" s="47"/>
      <c r="WNW24" s="7"/>
      <c r="WNX24" s="47"/>
      <c r="WNY24" s="7"/>
      <c r="WNZ24" s="47"/>
      <c r="WOA24" s="7"/>
      <c r="WOB24" s="47"/>
      <c r="WOC24" s="7"/>
      <c r="WOD24" s="47"/>
      <c r="WOE24" s="7"/>
      <c r="WOF24" s="47"/>
      <c r="WOG24" s="7"/>
      <c r="WOH24" s="47"/>
      <c r="WOI24" s="7"/>
      <c r="WOJ24" s="47"/>
      <c r="WOK24" s="7"/>
      <c r="WOL24" s="47"/>
      <c r="WOM24" s="7"/>
      <c r="WON24" s="47"/>
      <c r="WOO24" s="7"/>
      <c r="WOP24" s="47"/>
      <c r="WOQ24" s="7"/>
      <c r="WOR24" s="47"/>
      <c r="WOS24" s="7"/>
      <c r="WOT24" s="47"/>
      <c r="WOU24" s="7"/>
      <c r="WOV24" s="47"/>
      <c r="WOW24" s="7"/>
      <c r="WOX24" s="47"/>
      <c r="WOY24" s="7"/>
      <c r="WOZ24" s="47"/>
      <c r="WPA24" s="7"/>
      <c r="WPB24" s="47"/>
      <c r="WPC24" s="7"/>
      <c r="WPD24" s="47"/>
      <c r="WPE24" s="7"/>
      <c r="WPF24" s="47"/>
      <c r="WPG24" s="7"/>
      <c r="WPH24" s="47"/>
      <c r="WPI24" s="7"/>
      <c r="WPJ24" s="47"/>
      <c r="WPK24" s="7"/>
      <c r="WPL24" s="47"/>
      <c r="WPM24" s="7"/>
      <c r="WPN24" s="47"/>
      <c r="WPO24" s="7"/>
      <c r="WPP24" s="47"/>
      <c r="WPQ24" s="7"/>
      <c r="WPR24" s="47"/>
      <c r="WPS24" s="7"/>
      <c r="WPT24" s="47"/>
      <c r="WPU24" s="7"/>
      <c r="WPV24" s="47"/>
      <c r="WPW24" s="7"/>
      <c r="WPX24" s="47"/>
      <c r="WPY24" s="7"/>
      <c r="WPZ24" s="47"/>
      <c r="WQA24" s="7"/>
      <c r="WQB24" s="47"/>
      <c r="WQC24" s="7"/>
      <c r="WQD24" s="47"/>
      <c r="WQE24" s="7"/>
      <c r="WQF24" s="47"/>
      <c r="WQG24" s="7"/>
      <c r="WQH24" s="47"/>
      <c r="WQI24" s="7"/>
      <c r="WQJ24" s="47"/>
      <c r="WQK24" s="7"/>
      <c r="WQL24" s="47"/>
      <c r="WQM24" s="7"/>
      <c r="WQN24" s="47"/>
      <c r="WQO24" s="7"/>
      <c r="WQP24" s="47"/>
      <c r="WQQ24" s="7"/>
      <c r="WQR24" s="47"/>
      <c r="WQS24" s="7"/>
      <c r="WQT24" s="47"/>
      <c r="WQU24" s="7"/>
      <c r="WQV24" s="47"/>
      <c r="WQW24" s="7"/>
      <c r="WQX24" s="47"/>
      <c r="WQY24" s="7"/>
      <c r="WQZ24" s="47"/>
      <c r="WRA24" s="7"/>
      <c r="WRB24" s="47"/>
      <c r="WRC24" s="7"/>
      <c r="WRD24" s="47"/>
      <c r="WRE24" s="7"/>
      <c r="WRF24" s="47"/>
      <c r="WRG24" s="7"/>
      <c r="WRH24" s="47"/>
      <c r="WRI24" s="7"/>
      <c r="WRJ24" s="47"/>
      <c r="WRK24" s="7"/>
      <c r="WRL24" s="47"/>
      <c r="WRM24" s="7"/>
      <c r="WRN24" s="47"/>
      <c r="WRO24" s="7"/>
      <c r="WRP24" s="47"/>
      <c r="WRQ24" s="7"/>
      <c r="WRR24" s="47"/>
      <c r="WRS24" s="7"/>
      <c r="WRT24" s="47"/>
      <c r="WRU24" s="7"/>
      <c r="WRV24" s="47"/>
      <c r="WRW24" s="7"/>
      <c r="WRX24" s="47"/>
      <c r="WRY24" s="7"/>
      <c r="WRZ24" s="47"/>
      <c r="WSA24" s="7"/>
      <c r="WSB24" s="47"/>
      <c r="WSC24" s="7"/>
      <c r="WSD24" s="47"/>
      <c r="WSE24" s="7"/>
      <c r="WSF24" s="47"/>
      <c r="WSG24" s="7"/>
      <c r="WSH24" s="47"/>
      <c r="WSI24" s="7"/>
      <c r="WSJ24" s="47"/>
      <c r="WSK24" s="7"/>
      <c r="WSL24" s="47"/>
      <c r="WSM24" s="7"/>
      <c r="WSN24" s="47"/>
      <c r="WSO24" s="7"/>
      <c r="WSP24" s="47"/>
      <c r="WSQ24" s="7"/>
      <c r="WSR24" s="47"/>
      <c r="WSS24" s="7"/>
      <c r="WST24" s="47"/>
      <c r="WSU24" s="7"/>
      <c r="WSV24" s="47"/>
      <c r="WSW24" s="7"/>
      <c r="WSX24" s="47"/>
      <c r="WSY24" s="7"/>
      <c r="WSZ24" s="47"/>
      <c r="WTA24" s="7"/>
      <c r="WTB24" s="47"/>
      <c r="WTC24" s="7"/>
      <c r="WTD24" s="47"/>
      <c r="WTE24" s="7"/>
      <c r="WTF24" s="47"/>
      <c r="WTG24" s="7"/>
      <c r="WTH24" s="47"/>
      <c r="WTI24" s="7"/>
      <c r="WTJ24" s="47"/>
      <c r="WTK24" s="7"/>
      <c r="WTL24" s="47"/>
      <c r="WTM24" s="7"/>
      <c r="WTN24" s="47"/>
      <c r="WTO24" s="7"/>
      <c r="WTP24" s="47"/>
      <c r="WTQ24" s="7"/>
      <c r="WTR24" s="47"/>
      <c r="WTS24" s="7"/>
      <c r="WTT24" s="47"/>
      <c r="WTU24" s="7"/>
      <c r="WTV24" s="47"/>
      <c r="WTW24" s="7"/>
      <c r="WTX24" s="47"/>
      <c r="WTY24" s="7"/>
      <c r="WTZ24" s="47"/>
      <c r="WUA24" s="7"/>
      <c r="WUB24" s="47"/>
      <c r="WUC24" s="7"/>
      <c r="WUD24" s="47"/>
      <c r="WUE24" s="7"/>
      <c r="WUF24" s="47"/>
      <c r="WUG24" s="7"/>
      <c r="WUH24" s="47"/>
      <c r="WUI24" s="7"/>
      <c r="WUJ24" s="47"/>
      <c r="WUK24" s="7"/>
      <c r="WUL24" s="47"/>
      <c r="WUM24" s="7"/>
      <c r="WUN24" s="47"/>
      <c r="WUO24" s="7"/>
      <c r="WUP24" s="47"/>
      <c r="WUQ24" s="7"/>
      <c r="WUR24" s="47"/>
      <c r="WUS24" s="7"/>
      <c r="WUT24" s="47"/>
      <c r="WUU24" s="7"/>
      <c r="WUV24" s="47"/>
      <c r="WUW24" s="7"/>
      <c r="WUX24" s="47"/>
      <c r="WUY24" s="7"/>
      <c r="WUZ24" s="47"/>
      <c r="WVA24" s="7"/>
      <c r="WVB24" s="47"/>
      <c r="WVC24" s="7"/>
      <c r="WVD24" s="47"/>
      <c r="WVE24" s="7"/>
      <c r="WVF24" s="47"/>
      <c r="WVG24" s="7"/>
      <c r="WVH24" s="47"/>
      <c r="WVI24" s="7"/>
      <c r="WVJ24" s="47"/>
      <c r="WVK24" s="7"/>
      <c r="WVL24" s="47"/>
      <c r="WVM24" s="7"/>
      <c r="WVN24" s="47"/>
      <c r="WVO24" s="7"/>
      <c r="WVP24" s="47"/>
      <c r="WVQ24" s="7"/>
      <c r="WVR24" s="47"/>
      <c r="WVS24" s="7"/>
      <c r="WVT24" s="47"/>
      <c r="WVU24" s="7"/>
      <c r="WVV24" s="47"/>
      <c r="WVW24" s="7"/>
      <c r="WVX24" s="47"/>
      <c r="WVY24" s="7"/>
      <c r="WVZ24" s="47"/>
      <c r="WWA24" s="7"/>
      <c r="WWB24" s="47"/>
      <c r="WWC24" s="7"/>
      <c r="WWD24" s="47"/>
      <c r="WWE24" s="7"/>
      <c r="WWF24" s="47"/>
      <c r="WWG24" s="7"/>
      <c r="WWH24" s="47"/>
      <c r="WWI24" s="7"/>
      <c r="WWJ24" s="47"/>
      <c r="WWK24" s="7"/>
      <c r="WWL24" s="47"/>
      <c r="WWM24" s="7"/>
      <c r="WWN24" s="47"/>
      <c r="WWO24" s="7"/>
      <c r="WWP24" s="47"/>
      <c r="WWQ24" s="7"/>
      <c r="WWR24" s="47"/>
      <c r="WWS24" s="7"/>
      <c r="WWT24" s="47"/>
      <c r="WWU24" s="7"/>
      <c r="WWV24" s="47"/>
      <c r="WWW24" s="7"/>
      <c r="WWX24" s="47"/>
      <c r="WWY24" s="7"/>
      <c r="WWZ24" s="47"/>
      <c r="WXA24" s="7"/>
      <c r="WXB24" s="47"/>
      <c r="WXC24" s="7"/>
      <c r="WXD24" s="47"/>
      <c r="WXE24" s="7"/>
      <c r="WXF24" s="47"/>
      <c r="WXG24" s="7"/>
      <c r="WXH24" s="47"/>
      <c r="WXI24" s="7"/>
      <c r="WXJ24" s="47"/>
      <c r="WXK24" s="7"/>
      <c r="WXL24" s="47"/>
      <c r="WXM24" s="7"/>
      <c r="WXN24" s="47"/>
      <c r="WXO24" s="7"/>
      <c r="WXP24" s="47"/>
      <c r="WXQ24" s="7"/>
      <c r="WXR24" s="47"/>
      <c r="WXS24" s="7"/>
      <c r="WXT24" s="47"/>
      <c r="WXU24" s="7"/>
      <c r="WXV24" s="47"/>
      <c r="WXW24" s="7"/>
      <c r="WXX24" s="47"/>
      <c r="WXY24" s="7"/>
      <c r="WXZ24" s="47"/>
      <c r="WYA24" s="7"/>
      <c r="WYB24" s="47"/>
      <c r="WYC24" s="7"/>
      <c r="WYD24" s="47"/>
      <c r="WYE24" s="7"/>
      <c r="WYF24" s="47"/>
      <c r="WYG24" s="7"/>
      <c r="WYH24" s="47"/>
      <c r="WYI24" s="7"/>
      <c r="WYJ24" s="47"/>
      <c r="WYK24" s="7"/>
      <c r="WYL24" s="47"/>
      <c r="WYM24" s="7"/>
      <c r="WYN24" s="47"/>
      <c r="WYO24" s="7"/>
      <c r="WYP24" s="47"/>
      <c r="WYQ24" s="7"/>
      <c r="WYR24" s="47"/>
      <c r="WYS24" s="7"/>
      <c r="WYT24" s="47"/>
      <c r="WYU24" s="7"/>
      <c r="WYV24" s="47"/>
      <c r="WYW24" s="7"/>
      <c r="WYX24" s="47"/>
      <c r="WYY24" s="7"/>
      <c r="WYZ24" s="47"/>
      <c r="WZA24" s="7"/>
      <c r="WZB24" s="47"/>
      <c r="WZC24" s="7"/>
      <c r="WZD24" s="47"/>
      <c r="WZE24" s="7"/>
      <c r="WZF24" s="47"/>
      <c r="WZG24" s="7"/>
      <c r="WZH24" s="47"/>
      <c r="WZI24" s="7"/>
      <c r="WZJ24" s="47"/>
      <c r="WZK24" s="7"/>
      <c r="WZL24" s="47"/>
      <c r="WZM24" s="7"/>
      <c r="WZN24" s="47"/>
      <c r="WZO24" s="7"/>
      <c r="WZP24" s="47"/>
      <c r="WZQ24" s="7"/>
      <c r="WZR24" s="47"/>
      <c r="WZS24" s="7"/>
      <c r="WZT24" s="47"/>
      <c r="WZU24" s="7"/>
      <c r="WZV24" s="47"/>
      <c r="WZW24" s="7"/>
      <c r="WZX24" s="47"/>
      <c r="WZY24" s="7"/>
      <c r="WZZ24" s="47"/>
      <c r="XAA24" s="7"/>
      <c r="XAB24" s="47"/>
      <c r="XAC24" s="7"/>
      <c r="XAD24" s="47"/>
      <c r="XAE24" s="7"/>
      <c r="XAF24" s="47"/>
      <c r="XAG24" s="7"/>
      <c r="XAH24" s="47"/>
      <c r="XAI24" s="7"/>
      <c r="XAJ24" s="47"/>
      <c r="XAK24" s="7"/>
      <c r="XAL24" s="47"/>
      <c r="XAM24" s="7"/>
      <c r="XAN24" s="47"/>
      <c r="XAO24" s="7"/>
      <c r="XAP24" s="47"/>
      <c r="XAQ24" s="7"/>
      <c r="XAR24" s="47"/>
      <c r="XAS24" s="7"/>
      <c r="XAT24" s="47"/>
      <c r="XAU24" s="7"/>
      <c r="XAV24" s="47"/>
      <c r="XAW24" s="7"/>
      <c r="XAX24" s="47"/>
      <c r="XAY24" s="7"/>
      <c r="XAZ24" s="47"/>
      <c r="XBA24" s="7"/>
      <c r="XBB24" s="47"/>
      <c r="XBC24" s="7"/>
      <c r="XBD24" s="47"/>
      <c r="XBE24" s="7"/>
      <c r="XBF24" s="47"/>
      <c r="XBG24" s="7"/>
      <c r="XBH24" s="47"/>
      <c r="XBI24" s="7"/>
      <c r="XBJ24" s="47"/>
      <c r="XBK24" s="7"/>
      <c r="XBL24" s="47"/>
      <c r="XBM24" s="7"/>
      <c r="XBN24" s="47"/>
      <c r="XBO24" s="7"/>
      <c r="XBP24" s="47"/>
      <c r="XBQ24" s="7"/>
      <c r="XBR24" s="47"/>
      <c r="XBS24" s="7"/>
      <c r="XBT24" s="47"/>
      <c r="XBU24" s="7"/>
      <c r="XBV24" s="47"/>
      <c r="XBW24" s="7"/>
      <c r="XBX24" s="47"/>
      <c r="XBY24" s="7"/>
      <c r="XBZ24" s="47"/>
      <c r="XCA24" s="7"/>
      <c r="XCB24" s="47"/>
      <c r="XCC24" s="7"/>
      <c r="XCD24" s="47"/>
      <c r="XCE24" s="7"/>
      <c r="XCF24" s="47"/>
      <c r="XCG24" s="7"/>
      <c r="XCH24" s="47"/>
      <c r="XCI24" s="7"/>
      <c r="XCJ24" s="47"/>
      <c r="XCK24" s="7"/>
      <c r="XCL24" s="47"/>
      <c r="XCM24" s="7"/>
      <c r="XCN24" s="47"/>
      <c r="XCO24" s="7"/>
      <c r="XCP24" s="47"/>
      <c r="XCQ24" s="7"/>
      <c r="XCR24" s="47"/>
      <c r="XCS24" s="7"/>
      <c r="XCT24" s="47"/>
      <c r="XCU24" s="7"/>
      <c r="XCV24" s="47"/>
      <c r="XCW24" s="7"/>
      <c r="XCX24" s="47"/>
      <c r="XCY24" s="7"/>
      <c r="XCZ24" s="47"/>
      <c r="XDA24" s="7"/>
      <c r="XDB24" s="47"/>
      <c r="XDC24" s="7"/>
      <c r="XDD24" s="47"/>
      <c r="XDE24" s="7"/>
      <c r="XDF24" s="47"/>
      <c r="XDG24" s="7"/>
      <c r="XDH24" s="47"/>
      <c r="XDI24" s="7"/>
      <c r="XDJ24" s="47"/>
      <c r="XDK24" s="7"/>
      <c r="XDL24" s="47"/>
      <c r="XDM24" s="7"/>
      <c r="XDN24" s="47"/>
      <c r="XDO24" s="7"/>
      <c r="XDP24" s="47"/>
      <c r="XDQ24" s="7"/>
      <c r="XDR24" s="47"/>
      <c r="XDS24" s="7"/>
      <c r="XDT24" s="47"/>
      <c r="XDU24" s="7"/>
      <c r="XDV24" s="47"/>
      <c r="XDW24" s="7"/>
      <c r="XDX24" s="47"/>
      <c r="XDY24" s="7"/>
      <c r="XDZ24" s="47"/>
      <c r="XEA24" s="7"/>
      <c r="XEB24" s="47"/>
      <c r="XEC24" s="7"/>
      <c r="XED24" s="47"/>
      <c r="XEE24" s="7"/>
      <c r="XEF24" s="47"/>
      <c r="XEG24" s="7"/>
      <c r="XEH24" s="47"/>
      <c r="XEI24" s="7"/>
      <c r="XEJ24" s="47"/>
      <c r="XEK24" s="7"/>
      <c r="XEL24" s="47"/>
      <c r="XEM24" s="7"/>
      <c r="XEN24" s="47"/>
      <c r="XEO24" s="7"/>
      <c r="XEP24" s="47"/>
      <c r="XEQ24" s="7"/>
      <c r="XER24" s="47"/>
      <c r="XES24" s="7"/>
      <c r="XET24" s="47"/>
      <c r="XEU24" s="7"/>
      <c r="XEV24" s="47"/>
      <c r="XEW24" s="7"/>
      <c r="XEX24" s="47"/>
      <c r="XEY24" s="7"/>
      <c r="XEZ24" s="47"/>
      <c r="XFA24" s="7"/>
      <c r="XFB24" s="47"/>
      <c r="XFC24" s="7"/>
      <c r="XFD24" s="47"/>
    </row>
    <row r="25" spans="1:16384" s="4" customFormat="1" ht="15" customHeight="1" thickBot="1" x14ac:dyDescent="0.3">
      <c r="A25" s="130">
        <v>9</v>
      </c>
      <c r="B25" s="129" t="s">
        <v>259</v>
      </c>
      <c r="C25" s="129" t="s">
        <v>659</v>
      </c>
      <c r="D25" s="89"/>
      <c r="E25" s="89">
        <v>1</v>
      </c>
      <c r="F25" s="89"/>
      <c r="G25" s="89">
        <v>2</v>
      </c>
      <c r="H25" s="89"/>
      <c r="I25" s="89"/>
      <c r="J25" s="89"/>
      <c r="K25" s="135">
        <f t="shared" si="2"/>
        <v>3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</row>
    <row r="26" spans="1:16384" ht="18.75" customHeight="1" thickBot="1" x14ac:dyDescent="0.4">
      <c r="A26" s="130"/>
      <c r="B26" s="488" t="s">
        <v>224</v>
      </c>
      <c r="C26" s="488"/>
      <c r="D26" s="135">
        <f t="shared" ref="D26:K26" si="3">SUM(D17:D25)</f>
        <v>14</v>
      </c>
      <c r="E26" s="135">
        <f t="shared" si="3"/>
        <v>18</v>
      </c>
      <c r="F26" s="135">
        <f t="shared" si="3"/>
        <v>7</v>
      </c>
      <c r="G26" s="135">
        <f t="shared" si="3"/>
        <v>14</v>
      </c>
      <c r="H26" s="135">
        <f t="shared" si="3"/>
        <v>0</v>
      </c>
      <c r="I26" s="135">
        <f t="shared" si="3"/>
        <v>18</v>
      </c>
      <c r="J26" s="135">
        <f t="shared" si="3"/>
        <v>14</v>
      </c>
      <c r="K26" s="522">
        <f t="shared" si="3"/>
        <v>85</v>
      </c>
    </row>
    <row r="27" spans="1:16384" ht="25.5" customHeight="1" thickBot="1" x14ac:dyDescent="0.25">
      <c r="A27" s="670" t="s">
        <v>300</v>
      </c>
      <c r="B27" s="670"/>
      <c r="C27" s="670"/>
      <c r="D27" s="670"/>
      <c r="E27" s="670"/>
      <c r="F27" s="670"/>
      <c r="G27" s="670"/>
      <c r="H27" s="670"/>
      <c r="I27" s="670"/>
      <c r="J27" s="670"/>
      <c r="K27" s="670"/>
    </row>
    <row r="28" spans="1:16384" ht="15.75" customHeight="1" thickBot="1" x14ac:dyDescent="0.3">
      <c r="A28" s="130">
        <v>1</v>
      </c>
      <c r="B28" s="129" t="s">
        <v>265</v>
      </c>
      <c r="C28" s="129" t="s">
        <v>651</v>
      </c>
      <c r="D28" s="130"/>
      <c r="E28" s="130">
        <v>2</v>
      </c>
      <c r="F28" s="130">
        <v>2</v>
      </c>
      <c r="G28" s="130">
        <v>3</v>
      </c>
      <c r="H28" s="130"/>
      <c r="I28" s="130">
        <v>2</v>
      </c>
      <c r="J28" s="130">
        <v>2</v>
      </c>
      <c r="K28" s="135">
        <f t="shared" ref="K28:K50" si="4">SUM(D28:J28)</f>
        <v>11</v>
      </c>
    </row>
    <row r="29" spans="1:16384" s="4" customFormat="1" ht="15" customHeight="1" thickBot="1" x14ac:dyDescent="0.3">
      <c r="A29" s="130">
        <v>2</v>
      </c>
      <c r="B29" s="129" t="s">
        <v>184</v>
      </c>
      <c r="C29" s="129" t="s">
        <v>1269</v>
      </c>
      <c r="D29" s="130"/>
      <c r="E29" s="130">
        <v>2</v>
      </c>
      <c r="F29" s="130">
        <v>3</v>
      </c>
      <c r="G29" s="130">
        <v>4</v>
      </c>
      <c r="H29" s="130"/>
      <c r="I29" s="130">
        <v>2</v>
      </c>
      <c r="J29" s="130">
        <v>3</v>
      </c>
      <c r="K29" s="135">
        <f t="shared" si="4"/>
        <v>14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</row>
    <row r="30" spans="1:16384" s="4" customFormat="1" ht="14.25" customHeight="1" thickBot="1" x14ac:dyDescent="0.3">
      <c r="A30" s="130">
        <v>3</v>
      </c>
      <c r="B30" s="129" t="s">
        <v>160</v>
      </c>
      <c r="C30" s="129" t="s">
        <v>640</v>
      </c>
      <c r="D30" s="130"/>
      <c r="E30" s="130">
        <v>2</v>
      </c>
      <c r="F30" s="130">
        <v>2</v>
      </c>
      <c r="G30" s="130">
        <v>3</v>
      </c>
      <c r="H30" s="130"/>
      <c r="I30" s="130">
        <v>3</v>
      </c>
      <c r="J30" s="130"/>
      <c r="K30" s="135">
        <f t="shared" si="4"/>
        <v>10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</row>
    <row r="31" spans="1:16384" s="4" customFormat="1" ht="16.5" customHeight="1" thickBot="1" x14ac:dyDescent="0.3">
      <c r="A31" s="130">
        <v>4</v>
      </c>
      <c r="B31" s="129" t="s">
        <v>349</v>
      </c>
      <c r="C31" s="129" t="s">
        <v>704</v>
      </c>
      <c r="D31" s="130"/>
      <c r="E31" s="130">
        <v>10</v>
      </c>
      <c r="F31" s="130">
        <v>2</v>
      </c>
      <c r="G31" s="130">
        <v>3</v>
      </c>
      <c r="H31" s="130"/>
      <c r="I31" s="130">
        <v>2</v>
      </c>
      <c r="J31" s="130">
        <v>2</v>
      </c>
      <c r="K31" s="135">
        <f t="shared" si="4"/>
        <v>19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</row>
    <row r="32" spans="1:16384" ht="15" customHeight="1" thickBot="1" x14ac:dyDescent="0.3">
      <c r="A32" s="130">
        <v>5</v>
      </c>
      <c r="B32" s="129" t="s">
        <v>259</v>
      </c>
      <c r="C32" s="129" t="s">
        <v>659</v>
      </c>
      <c r="D32" s="89"/>
      <c r="E32" s="89">
        <v>2</v>
      </c>
      <c r="F32" s="89"/>
      <c r="G32" s="89">
        <v>2</v>
      </c>
      <c r="H32" s="89"/>
      <c r="I32" s="89"/>
      <c r="J32" s="89">
        <v>2</v>
      </c>
      <c r="K32" s="135">
        <f t="shared" si="4"/>
        <v>6</v>
      </c>
    </row>
    <row r="33" spans="1:258" ht="18.75" customHeight="1" thickBot="1" x14ac:dyDescent="0.3">
      <c r="A33" s="130">
        <v>6</v>
      </c>
      <c r="B33" s="129" t="s">
        <v>510</v>
      </c>
      <c r="C33" s="129" t="s">
        <v>1270</v>
      </c>
      <c r="D33" s="89"/>
      <c r="E33" s="89"/>
      <c r="F33" s="89">
        <v>1</v>
      </c>
      <c r="G33" s="89"/>
      <c r="H33" s="89"/>
      <c r="I33" s="89"/>
      <c r="J33" s="89"/>
      <c r="K33" s="135">
        <f t="shared" si="4"/>
        <v>1</v>
      </c>
      <c r="M33" s="15"/>
    </row>
    <row r="34" spans="1:258" s="4" customFormat="1" ht="18.75" customHeight="1" thickBot="1" x14ac:dyDescent="0.3">
      <c r="A34" s="130">
        <v>7</v>
      </c>
      <c r="B34" s="129" t="s">
        <v>363</v>
      </c>
      <c r="C34" s="129" t="s">
        <v>611</v>
      </c>
      <c r="D34" s="89"/>
      <c r="E34" s="89"/>
      <c r="F34" s="89">
        <v>2</v>
      </c>
      <c r="G34" s="89">
        <v>6</v>
      </c>
      <c r="H34" s="89"/>
      <c r="I34" s="89">
        <v>2</v>
      </c>
      <c r="J34" s="89">
        <v>1</v>
      </c>
      <c r="K34" s="135">
        <f t="shared" si="4"/>
        <v>11</v>
      </c>
      <c r="L34" s="2"/>
      <c r="M34" s="15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</row>
    <row r="35" spans="1:258" s="4" customFormat="1" ht="18.75" customHeight="1" thickBot="1" x14ac:dyDescent="0.3">
      <c r="A35" s="130">
        <v>8</v>
      </c>
      <c r="B35" s="129" t="s">
        <v>1015</v>
      </c>
      <c r="C35" s="129" t="s">
        <v>1016</v>
      </c>
      <c r="D35" s="89"/>
      <c r="E35" s="89"/>
      <c r="F35" s="89"/>
      <c r="G35" s="89"/>
      <c r="H35" s="89"/>
      <c r="I35" s="89">
        <v>1</v>
      </c>
      <c r="J35" s="89"/>
      <c r="K35" s="135">
        <f t="shared" si="4"/>
        <v>1</v>
      </c>
      <c r="L35" s="2"/>
      <c r="M35" s="15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</row>
    <row r="36" spans="1:258" ht="15" customHeight="1" thickBot="1" x14ac:dyDescent="0.3">
      <c r="A36" s="130">
        <v>9</v>
      </c>
      <c r="B36" s="129" t="s">
        <v>246</v>
      </c>
      <c r="C36" s="129" t="s">
        <v>916</v>
      </c>
      <c r="D36" s="89"/>
      <c r="E36" s="89"/>
      <c r="F36" s="89">
        <v>1</v>
      </c>
      <c r="G36" s="89"/>
      <c r="H36" s="89"/>
      <c r="I36" s="89">
        <v>1</v>
      </c>
      <c r="J36" s="89">
        <v>1</v>
      </c>
      <c r="K36" s="135">
        <f t="shared" si="4"/>
        <v>3</v>
      </c>
    </row>
    <row r="37" spans="1:258" ht="15" customHeight="1" thickBot="1" x14ac:dyDescent="0.3">
      <c r="A37" s="130">
        <v>10</v>
      </c>
      <c r="B37" s="129" t="s">
        <v>249</v>
      </c>
      <c r="C37" s="129" t="s">
        <v>622</v>
      </c>
      <c r="D37" s="89"/>
      <c r="E37" s="89">
        <v>3</v>
      </c>
      <c r="F37" s="89"/>
      <c r="G37" s="89"/>
      <c r="H37" s="89"/>
      <c r="I37" s="89">
        <v>1</v>
      </c>
      <c r="J37" s="89">
        <v>1</v>
      </c>
      <c r="K37" s="135">
        <f t="shared" si="4"/>
        <v>5</v>
      </c>
    </row>
    <row r="38" spans="1:258" s="20" customFormat="1" ht="15.95" customHeight="1" thickBot="1" x14ac:dyDescent="0.3">
      <c r="A38" s="130">
        <v>12</v>
      </c>
      <c r="B38" s="168" t="s">
        <v>163</v>
      </c>
      <c r="C38" s="168" t="s">
        <v>629</v>
      </c>
      <c r="D38" s="89"/>
      <c r="E38" s="89">
        <v>16</v>
      </c>
      <c r="F38" s="89"/>
      <c r="G38" s="89"/>
      <c r="H38" s="89"/>
      <c r="I38" s="89"/>
      <c r="J38" s="89"/>
      <c r="K38" s="135">
        <f t="shared" si="4"/>
        <v>16</v>
      </c>
      <c r="M38" s="15"/>
    </row>
    <row r="39" spans="1:258" s="15" customFormat="1" ht="30" customHeight="1" thickBot="1" x14ac:dyDescent="0.3">
      <c r="A39" s="130">
        <v>13</v>
      </c>
      <c r="B39" s="168" t="s">
        <v>257</v>
      </c>
      <c r="C39" s="168" t="s">
        <v>639</v>
      </c>
      <c r="D39" s="130"/>
      <c r="E39" s="130"/>
      <c r="F39" s="130">
        <v>2</v>
      </c>
      <c r="G39" s="130"/>
      <c r="H39" s="130"/>
      <c r="I39" s="130">
        <v>1</v>
      </c>
      <c r="J39" s="130"/>
      <c r="K39" s="135">
        <f t="shared" si="4"/>
        <v>3</v>
      </c>
      <c r="M39" s="20"/>
    </row>
    <row r="40" spans="1:258" s="15" customFormat="1" ht="27" customHeight="1" thickBot="1" x14ac:dyDescent="0.3">
      <c r="A40" s="130">
        <v>14</v>
      </c>
      <c r="B40" s="129" t="s">
        <v>301</v>
      </c>
      <c r="C40" s="129" t="s">
        <v>610</v>
      </c>
      <c r="D40" s="130"/>
      <c r="E40" s="130"/>
      <c r="F40" s="130">
        <v>8</v>
      </c>
      <c r="G40" s="130">
        <v>8</v>
      </c>
      <c r="H40" s="130"/>
      <c r="I40" s="130">
        <v>4</v>
      </c>
      <c r="J40" s="130"/>
      <c r="K40" s="135">
        <f t="shared" si="4"/>
        <v>20</v>
      </c>
      <c r="M40" s="20"/>
    </row>
    <row r="41" spans="1:258" s="15" customFormat="1" ht="16.5" customHeight="1" thickBot="1" x14ac:dyDescent="0.3">
      <c r="A41" s="130">
        <v>15</v>
      </c>
      <c r="B41" s="129" t="s">
        <v>186</v>
      </c>
      <c r="C41" s="129" t="s">
        <v>687</v>
      </c>
      <c r="D41" s="130"/>
      <c r="E41" s="130">
        <v>1</v>
      </c>
      <c r="F41" s="130">
        <v>5</v>
      </c>
      <c r="G41" s="130">
        <v>3</v>
      </c>
      <c r="H41" s="130"/>
      <c r="I41" s="130"/>
      <c r="J41" s="130">
        <v>4</v>
      </c>
      <c r="K41" s="135">
        <f t="shared" si="4"/>
        <v>13</v>
      </c>
      <c r="M41" s="20"/>
    </row>
    <row r="42" spans="1:258" s="15" customFormat="1" ht="18" customHeight="1" thickBot="1" x14ac:dyDescent="0.3">
      <c r="A42" s="130">
        <v>17</v>
      </c>
      <c r="B42" s="129" t="s">
        <v>403</v>
      </c>
      <c r="C42" s="176" t="s">
        <v>948</v>
      </c>
      <c r="D42" s="130"/>
      <c r="E42" s="130"/>
      <c r="F42" s="130"/>
      <c r="G42" s="130">
        <v>2</v>
      </c>
      <c r="H42" s="130"/>
      <c r="I42" s="130">
        <v>2</v>
      </c>
      <c r="J42" s="130">
        <v>2</v>
      </c>
      <c r="K42" s="135">
        <f t="shared" si="4"/>
        <v>6</v>
      </c>
      <c r="M42" s="2"/>
    </row>
    <row r="43" spans="1:258" s="15" customFormat="1" ht="28.5" customHeight="1" thickBot="1" x14ac:dyDescent="0.3">
      <c r="A43" s="130">
        <v>18</v>
      </c>
      <c r="B43" s="129" t="s">
        <v>648</v>
      </c>
      <c r="C43" s="176" t="s">
        <v>649</v>
      </c>
      <c r="D43" s="130"/>
      <c r="E43" s="130"/>
      <c r="F43" s="130">
        <v>1</v>
      </c>
      <c r="G43" s="130">
        <v>1</v>
      </c>
      <c r="H43" s="130"/>
      <c r="I43" s="130">
        <v>1</v>
      </c>
      <c r="J43" s="130"/>
      <c r="K43" s="135">
        <f t="shared" si="4"/>
        <v>3</v>
      </c>
      <c r="M43" s="2"/>
    </row>
    <row r="44" spans="1:258" s="15" customFormat="1" ht="21" customHeight="1" thickBot="1" x14ac:dyDescent="0.3">
      <c r="A44" s="130">
        <v>19</v>
      </c>
      <c r="B44" s="175" t="s">
        <v>237</v>
      </c>
      <c r="C44" s="129" t="s">
        <v>647</v>
      </c>
      <c r="D44" s="130"/>
      <c r="E44" s="130"/>
      <c r="F44" s="130"/>
      <c r="G44" s="130"/>
      <c r="H44" s="130"/>
      <c r="I44" s="130">
        <v>1</v>
      </c>
      <c r="J44" s="130"/>
      <c r="K44" s="135">
        <f t="shared" si="4"/>
        <v>1</v>
      </c>
      <c r="M44" s="2"/>
    </row>
    <row r="45" spans="1:258" s="15" customFormat="1" ht="21.75" customHeight="1" thickBot="1" x14ac:dyDescent="0.3">
      <c r="A45" s="130">
        <v>20</v>
      </c>
      <c r="B45" s="168" t="s">
        <v>287</v>
      </c>
      <c r="C45" s="186" t="s">
        <v>708</v>
      </c>
      <c r="D45" s="130"/>
      <c r="E45" s="130">
        <v>16</v>
      </c>
      <c r="F45" s="130">
        <v>2</v>
      </c>
      <c r="G45" s="130">
        <v>4</v>
      </c>
      <c r="H45" s="130"/>
      <c r="I45" s="130">
        <v>2</v>
      </c>
      <c r="J45" s="130">
        <v>2</v>
      </c>
      <c r="K45" s="135">
        <f t="shared" si="4"/>
        <v>26</v>
      </c>
      <c r="M45" s="2"/>
    </row>
    <row r="46" spans="1:258" s="15" customFormat="1" ht="21.75" customHeight="1" x14ac:dyDescent="0.25">
      <c r="A46" s="130">
        <v>21</v>
      </c>
      <c r="B46" s="168" t="s">
        <v>990</v>
      </c>
      <c r="C46" s="186" t="s">
        <v>991</v>
      </c>
      <c r="D46" s="130"/>
      <c r="E46" s="130"/>
      <c r="F46" s="130">
        <v>1</v>
      </c>
      <c r="G46" s="130"/>
      <c r="H46" s="130"/>
      <c r="I46" s="130"/>
      <c r="J46" s="130"/>
      <c r="K46" s="135">
        <f t="shared" si="4"/>
        <v>1</v>
      </c>
      <c r="M46" s="2"/>
    </row>
    <row r="47" spans="1:258" s="15" customFormat="1" ht="22.5" customHeight="1" x14ac:dyDescent="0.25">
      <c r="A47" s="130">
        <v>22</v>
      </c>
      <c r="B47" s="129" t="s">
        <v>302</v>
      </c>
      <c r="C47" s="129" t="s">
        <v>696</v>
      </c>
      <c r="D47" s="130"/>
      <c r="E47" s="130"/>
      <c r="F47" s="130">
        <v>2</v>
      </c>
      <c r="G47" s="130">
        <v>2</v>
      </c>
      <c r="H47" s="130"/>
      <c r="I47" s="130">
        <v>1</v>
      </c>
      <c r="J47" s="130">
        <v>2</v>
      </c>
      <c r="K47" s="135">
        <f t="shared" si="4"/>
        <v>7</v>
      </c>
      <c r="M47" s="2"/>
    </row>
    <row r="48" spans="1:258" s="15" customFormat="1" ht="22.5" customHeight="1" thickBot="1" x14ac:dyDescent="0.3">
      <c r="A48" s="130">
        <v>23</v>
      </c>
      <c r="B48" s="129" t="s">
        <v>988</v>
      </c>
      <c r="C48" s="129" t="s">
        <v>989</v>
      </c>
      <c r="D48" s="130"/>
      <c r="E48" s="130"/>
      <c r="F48" s="130"/>
      <c r="G48" s="130"/>
      <c r="H48" s="130"/>
      <c r="I48" s="130">
        <v>1</v>
      </c>
      <c r="J48" s="130"/>
      <c r="K48" s="135">
        <f t="shared" si="4"/>
        <v>1</v>
      </c>
      <c r="M48" s="2"/>
    </row>
    <row r="49" spans="1:258" s="4" customFormat="1" ht="17.25" customHeight="1" thickBot="1" x14ac:dyDescent="0.3">
      <c r="A49" s="130">
        <v>24</v>
      </c>
      <c r="B49" s="129" t="s">
        <v>541</v>
      </c>
      <c r="C49" s="129" t="s">
        <v>587</v>
      </c>
      <c r="D49" s="130"/>
      <c r="E49" s="130">
        <v>1</v>
      </c>
      <c r="F49" s="130"/>
      <c r="G49" s="130"/>
      <c r="H49" s="130"/>
      <c r="I49" s="130"/>
      <c r="J49" s="130"/>
      <c r="K49" s="135">
        <f t="shared" si="4"/>
        <v>1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</row>
    <row r="50" spans="1:258" s="4" customFormat="1" ht="21.75" customHeight="1" thickBot="1" x14ac:dyDescent="0.3">
      <c r="A50" s="130">
        <v>25</v>
      </c>
      <c r="B50" s="144" t="s">
        <v>250</v>
      </c>
      <c r="C50" s="168" t="s">
        <v>699</v>
      </c>
      <c r="D50" s="130"/>
      <c r="E50" s="130">
        <v>2</v>
      </c>
      <c r="F50" s="130">
        <v>2</v>
      </c>
      <c r="G50" s="130">
        <v>3</v>
      </c>
      <c r="H50" s="130"/>
      <c r="I50" s="130">
        <v>2</v>
      </c>
      <c r="J50" s="130">
        <v>2</v>
      </c>
      <c r="K50" s="135">
        <f t="shared" si="4"/>
        <v>11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</row>
    <row r="51" spans="1:258" s="4" customFormat="1" ht="21.75" customHeight="1" thickBot="1" x14ac:dyDescent="0.3">
      <c r="A51" s="130"/>
      <c r="B51" s="168" t="s">
        <v>116</v>
      </c>
      <c r="C51" s="168" t="s">
        <v>586</v>
      </c>
      <c r="D51" s="130"/>
      <c r="E51" s="130">
        <v>1</v>
      </c>
      <c r="F51" s="130"/>
      <c r="G51" s="130"/>
      <c r="H51" s="130"/>
      <c r="I51" s="130"/>
      <c r="J51" s="130"/>
      <c r="K51" s="135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</row>
    <row r="52" spans="1:258" s="4" customFormat="1" ht="21.75" customHeight="1" thickBot="1" x14ac:dyDescent="0.3">
      <c r="A52" s="130">
        <v>26</v>
      </c>
      <c r="B52" s="168" t="s">
        <v>405</v>
      </c>
      <c r="C52" s="168" t="s">
        <v>674</v>
      </c>
      <c r="D52" s="130"/>
      <c r="E52" s="130"/>
      <c r="F52" s="130"/>
      <c r="G52" s="130">
        <v>1</v>
      </c>
      <c r="H52" s="130"/>
      <c r="I52" s="130"/>
      <c r="J52" s="130"/>
      <c r="K52" s="135">
        <f t="shared" ref="K52:K63" si="5">SUM(D52:J52)</f>
        <v>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</row>
    <row r="53" spans="1:258" s="4" customFormat="1" ht="21.75" customHeight="1" thickBot="1" x14ac:dyDescent="0.3">
      <c r="A53" s="130">
        <v>27</v>
      </c>
      <c r="B53" s="168" t="s">
        <v>101</v>
      </c>
      <c r="C53" s="168" t="s">
        <v>1017</v>
      </c>
      <c r="D53" s="130"/>
      <c r="E53" s="130"/>
      <c r="F53" s="130"/>
      <c r="G53" s="130"/>
      <c r="H53" s="130"/>
      <c r="I53" s="130">
        <v>2</v>
      </c>
      <c r="J53" s="130"/>
      <c r="K53" s="135">
        <f t="shared" si="5"/>
        <v>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</row>
    <row r="54" spans="1:258" s="4" customFormat="1" ht="29.25" customHeight="1" thickBot="1" x14ac:dyDescent="0.3">
      <c r="A54" s="130">
        <v>28</v>
      </c>
      <c r="B54" s="129" t="s">
        <v>266</v>
      </c>
      <c r="C54" s="129" t="s">
        <v>595</v>
      </c>
      <c r="D54" s="130"/>
      <c r="E54" s="130">
        <v>2</v>
      </c>
      <c r="F54" s="130">
        <v>1</v>
      </c>
      <c r="G54" s="130"/>
      <c r="H54" s="130"/>
      <c r="I54" s="130"/>
      <c r="J54" s="130"/>
      <c r="K54" s="135">
        <f t="shared" si="5"/>
        <v>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</row>
    <row r="55" spans="1:258" s="4" customFormat="1" ht="21.75" customHeight="1" thickBot="1" x14ac:dyDescent="0.3">
      <c r="A55" s="130">
        <v>29</v>
      </c>
      <c r="B55" s="129" t="s">
        <v>260</v>
      </c>
      <c r="C55" s="129" t="s">
        <v>681</v>
      </c>
      <c r="D55" s="130"/>
      <c r="E55" s="130">
        <v>3</v>
      </c>
      <c r="F55" s="130">
        <v>1</v>
      </c>
      <c r="G55" s="130"/>
      <c r="H55" s="130"/>
      <c r="I55" s="130">
        <v>1</v>
      </c>
      <c r="J55" s="130"/>
      <c r="K55" s="135">
        <f t="shared" si="5"/>
        <v>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</row>
    <row r="56" spans="1:258" s="4" customFormat="1" ht="21.75" customHeight="1" thickBot="1" x14ac:dyDescent="0.3">
      <c r="A56" s="130">
        <v>30</v>
      </c>
      <c r="B56" s="129" t="s">
        <v>514</v>
      </c>
      <c r="C56" s="129" t="s">
        <v>641</v>
      </c>
      <c r="D56" s="130"/>
      <c r="E56" s="130"/>
      <c r="F56" s="130"/>
      <c r="G56" s="130"/>
      <c r="H56" s="130"/>
      <c r="I56" s="130">
        <v>1</v>
      </c>
      <c r="J56" s="130">
        <v>3</v>
      </c>
      <c r="K56" s="135">
        <f t="shared" si="5"/>
        <v>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</row>
    <row r="57" spans="1:258" s="4" customFormat="1" ht="21.75" customHeight="1" thickBot="1" x14ac:dyDescent="0.3">
      <c r="A57" s="130">
        <v>31</v>
      </c>
      <c r="B57" s="168" t="s">
        <v>258</v>
      </c>
      <c r="C57" s="168" t="s">
        <v>701</v>
      </c>
      <c r="D57" s="130"/>
      <c r="E57" s="130"/>
      <c r="F57" s="130"/>
      <c r="G57" s="130">
        <v>1</v>
      </c>
      <c r="H57" s="130"/>
      <c r="I57" s="130"/>
      <c r="J57" s="130"/>
      <c r="K57" s="135">
        <f t="shared" si="5"/>
        <v>1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58" s="4" customFormat="1" ht="21.75" customHeight="1" thickBot="1" x14ac:dyDescent="0.3">
      <c r="A58" s="130">
        <v>32</v>
      </c>
      <c r="B58" s="129" t="s">
        <v>304</v>
      </c>
      <c r="C58" s="129" t="s">
        <v>628</v>
      </c>
      <c r="D58" s="130"/>
      <c r="E58" s="130"/>
      <c r="F58" s="130"/>
      <c r="G58" s="130"/>
      <c r="H58" s="130"/>
      <c r="I58" s="130">
        <v>1</v>
      </c>
      <c r="J58" s="130"/>
      <c r="K58" s="135">
        <f t="shared" si="5"/>
        <v>1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</row>
    <row r="59" spans="1:258" s="4" customFormat="1" ht="21.75" customHeight="1" thickBot="1" x14ac:dyDescent="0.3">
      <c r="A59" s="130">
        <v>33</v>
      </c>
      <c r="B59" s="170" t="s">
        <v>223</v>
      </c>
      <c r="C59" s="129" t="s">
        <v>644</v>
      </c>
      <c r="D59" s="130"/>
      <c r="E59" s="130"/>
      <c r="F59" s="130"/>
      <c r="G59" s="130"/>
      <c r="H59" s="130"/>
      <c r="I59" s="130"/>
      <c r="J59" s="130">
        <v>1</v>
      </c>
      <c r="K59" s="135">
        <f t="shared" si="5"/>
        <v>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</row>
    <row r="60" spans="1:258" s="4" customFormat="1" ht="21.75" customHeight="1" thickBot="1" x14ac:dyDescent="0.3">
      <c r="A60" s="130">
        <v>34</v>
      </c>
      <c r="B60" s="129" t="s">
        <v>229</v>
      </c>
      <c r="C60" s="129" t="s">
        <v>638</v>
      </c>
      <c r="D60" s="130"/>
      <c r="E60" s="130"/>
      <c r="F60" s="130">
        <v>2</v>
      </c>
      <c r="G60" s="130">
        <v>2</v>
      </c>
      <c r="H60" s="130"/>
      <c r="I60" s="130"/>
      <c r="J60" s="130">
        <v>2</v>
      </c>
      <c r="K60" s="135">
        <f t="shared" si="5"/>
        <v>6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4" customFormat="1" ht="21.75" customHeight="1" thickBot="1" x14ac:dyDescent="0.3">
      <c r="A61" s="130">
        <v>35</v>
      </c>
      <c r="B61" s="129" t="s">
        <v>243</v>
      </c>
      <c r="C61" s="168" t="s">
        <v>697</v>
      </c>
      <c r="D61" s="130"/>
      <c r="E61" s="130">
        <v>1</v>
      </c>
      <c r="F61" s="130">
        <v>1</v>
      </c>
      <c r="G61" s="130">
        <v>1</v>
      </c>
      <c r="H61" s="130"/>
      <c r="I61" s="130"/>
      <c r="J61" s="130"/>
      <c r="K61" s="135">
        <f t="shared" si="5"/>
        <v>3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</row>
    <row r="62" spans="1:258" s="4" customFormat="1" ht="20.25" customHeight="1" thickBot="1" x14ac:dyDescent="0.3">
      <c r="A62" s="130">
        <v>36</v>
      </c>
      <c r="B62" s="129" t="s">
        <v>685</v>
      </c>
      <c r="C62" s="129" t="s">
        <v>686</v>
      </c>
      <c r="D62" s="130"/>
      <c r="E62" s="130">
        <v>16</v>
      </c>
      <c r="F62" s="130">
        <v>3</v>
      </c>
      <c r="G62" s="130">
        <v>2</v>
      </c>
      <c r="H62" s="130"/>
      <c r="I62" s="130">
        <v>1</v>
      </c>
      <c r="J62" s="130">
        <v>1</v>
      </c>
      <c r="K62" s="135">
        <f t="shared" si="5"/>
        <v>23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</row>
    <row r="63" spans="1:258" ht="22.5" customHeight="1" thickBot="1" x14ac:dyDescent="0.4">
      <c r="A63" s="130"/>
      <c r="B63" s="488" t="s">
        <v>224</v>
      </c>
      <c r="C63" s="488"/>
      <c r="D63" s="135">
        <f t="shared" ref="D63:J63" si="6">SUM(D28:D62)</f>
        <v>0</v>
      </c>
      <c r="E63" s="135">
        <f t="shared" si="6"/>
        <v>80</v>
      </c>
      <c r="F63" s="135">
        <f t="shared" si="6"/>
        <v>44</v>
      </c>
      <c r="G63" s="135">
        <f t="shared" si="6"/>
        <v>51</v>
      </c>
      <c r="H63" s="135">
        <f t="shared" si="6"/>
        <v>0</v>
      </c>
      <c r="I63" s="135">
        <f t="shared" si="6"/>
        <v>35</v>
      </c>
      <c r="J63" s="135">
        <f t="shared" si="6"/>
        <v>31</v>
      </c>
      <c r="K63" s="522">
        <f t="shared" si="5"/>
        <v>241</v>
      </c>
    </row>
    <row r="64" spans="1:258" ht="24.75" customHeight="1" x14ac:dyDescent="0.2">
      <c r="A64" s="670" t="s">
        <v>303</v>
      </c>
      <c r="B64" s="686"/>
      <c r="C64" s="686"/>
      <c r="D64" s="686"/>
      <c r="E64" s="686"/>
      <c r="F64" s="686"/>
      <c r="G64" s="686"/>
      <c r="H64" s="686"/>
      <c r="I64" s="686"/>
      <c r="J64" s="686"/>
      <c r="K64" s="686"/>
    </row>
    <row r="65" spans="1:258" s="20" customFormat="1" ht="20.25" customHeight="1" thickBot="1" x14ac:dyDescent="0.3">
      <c r="A65" s="130">
        <v>1</v>
      </c>
      <c r="B65" s="144" t="s">
        <v>250</v>
      </c>
      <c r="C65" s="168" t="s">
        <v>699</v>
      </c>
      <c r="D65" s="89"/>
      <c r="E65" s="89">
        <v>11</v>
      </c>
      <c r="F65" s="89"/>
      <c r="G65" s="89">
        <v>1</v>
      </c>
      <c r="H65" s="89"/>
      <c r="I65" s="89"/>
      <c r="J65" s="89"/>
      <c r="K65" s="135">
        <f t="shared" ref="K65:K81" si="7">SUM(D65:J65)</f>
        <v>12</v>
      </c>
      <c r="M65" s="2"/>
    </row>
    <row r="66" spans="1:258" ht="18.75" customHeight="1" thickBot="1" x14ac:dyDescent="0.3">
      <c r="A66" s="130">
        <v>2</v>
      </c>
      <c r="B66" s="129" t="s">
        <v>304</v>
      </c>
      <c r="C66" s="129" t="s">
        <v>627</v>
      </c>
      <c r="D66" s="105"/>
      <c r="E66" s="78">
        <v>11</v>
      </c>
      <c r="F66" s="78"/>
      <c r="G66" s="78">
        <v>3</v>
      </c>
      <c r="H66" s="136"/>
      <c r="I66" s="89"/>
      <c r="J66" s="89"/>
      <c r="K66" s="135">
        <f t="shared" si="7"/>
        <v>14</v>
      </c>
      <c r="M66" s="20"/>
    </row>
    <row r="67" spans="1:258" s="4" customFormat="1" ht="34.5" customHeight="1" thickBot="1" x14ac:dyDescent="0.3">
      <c r="A67" s="130">
        <v>3</v>
      </c>
      <c r="B67" s="517" t="s">
        <v>542</v>
      </c>
      <c r="C67" s="518" t="s">
        <v>1012</v>
      </c>
      <c r="D67" s="107"/>
      <c r="E67" s="95"/>
      <c r="F67" s="134">
        <v>1</v>
      </c>
      <c r="G67" s="134"/>
      <c r="H67" s="130"/>
      <c r="I67" s="130"/>
      <c r="J67" s="130"/>
      <c r="K67" s="135">
        <f t="shared" si="7"/>
        <v>1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</row>
    <row r="68" spans="1:258" ht="18.75" customHeight="1" thickBot="1" x14ac:dyDescent="0.3">
      <c r="A68" s="130">
        <v>4</v>
      </c>
      <c r="B68" s="129" t="s">
        <v>239</v>
      </c>
      <c r="C68" s="171" t="s">
        <v>601</v>
      </c>
      <c r="D68" s="153"/>
      <c r="E68" s="89">
        <v>11</v>
      </c>
      <c r="F68" s="89">
        <v>1</v>
      </c>
      <c r="G68" s="89">
        <v>1</v>
      </c>
      <c r="H68" s="89"/>
      <c r="I68" s="89"/>
      <c r="J68" s="89"/>
      <c r="K68" s="135">
        <f t="shared" si="7"/>
        <v>13</v>
      </c>
    </row>
    <row r="69" spans="1:258" ht="18.75" customHeight="1" thickBot="1" x14ac:dyDescent="0.3">
      <c r="A69" s="130">
        <v>5</v>
      </c>
      <c r="B69" s="168" t="s">
        <v>231</v>
      </c>
      <c r="C69" s="168" t="s">
        <v>662</v>
      </c>
      <c r="D69" s="89"/>
      <c r="E69" s="89"/>
      <c r="F69" s="89">
        <v>1</v>
      </c>
      <c r="G69" s="89"/>
      <c r="H69" s="89"/>
      <c r="I69" s="89"/>
      <c r="J69" s="89"/>
      <c r="K69" s="135">
        <f t="shared" si="7"/>
        <v>1</v>
      </c>
      <c r="M69" s="15"/>
    </row>
    <row r="70" spans="1:258" s="20" customFormat="1" ht="20.25" customHeight="1" thickBot="1" x14ac:dyDescent="0.3">
      <c r="A70" s="130">
        <v>6</v>
      </c>
      <c r="B70" s="168" t="s">
        <v>689</v>
      </c>
      <c r="C70" s="168" t="s">
        <v>690</v>
      </c>
      <c r="D70" s="89"/>
      <c r="E70" s="89">
        <v>11</v>
      </c>
      <c r="F70" s="89"/>
      <c r="G70" s="89">
        <v>1</v>
      </c>
      <c r="H70" s="89"/>
      <c r="I70" s="89"/>
      <c r="J70" s="89"/>
      <c r="K70" s="135">
        <f t="shared" si="7"/>
        <v>12</v>
      </c>
      <c r="M70" s="2"/>
    </row>
    <row r="71" spans="1:258" s="20" customFormat="1" ht="20.25" customHeight="1" thickBot="1" x14ac:dyDescent="0.3">
      <c r="A71" s="130">
        <v>7</v>
      </c>
      <c r="B71" s="168" t="s">
        <v>1013</v>
      </c>
      <c r="C71" s="168" t="s">
        <v>1014</v>
      </c>
      <c r="D71" s="89"/>
      <c r="E71" s="89"/>
      <c r="F71" s="89"/>
      <c r="G71" s="89">
        <v>1</v>
      </c>
      <c r="H71" s="89"/>
      <c r="I71" s="89"/>
      <c r="J71" s="89"/>
      <c r="K71" s="135">
        <f t="shared" si="7"/>
        <v>1</v>
      </c>
      <c r="M71" s="2"/>
    </row>
    <row r="72" spans="1:258" ht="35.25" customHeight="1" thickBot="1" x14ac:dyDescent="0.3">
      <c r="A72" s="130">
        <v>8</v>
      </c>
      <c r="B72" s="168" t="s">
        <v>257</v>
      </c>
      <c r="C72" s="168" t="s">
        <v>639</v>
      </c>
      <c r="D72" s="168"/>
      <c r="E72" s="130">
        <v>1</v>
      </c>
      <c r="F72" s="130">
        <v>2</v>
      </c>
      <c r="G72" s="130">
        <v>1</v>
      </c>
      <c r="H72" s="130"/>
      <c r="I72" s="130"/>
      <c r="J72" s="130"/>
      <c r="K72" s="135">
        <f t="shared" si="7"/>
        <v>4</v>
      </c>
      <c r="M72" s="20"/>
    </row>
    <row r="73" spans="1:258" ht="16.5" customHeight="1" thickBot="1" x14ac:dyDescent="0.3">
      <c r="A73" s="130">
        <v>9</v>
      </c>
      <c r="B73" s="129" t="s">
        <v>246</v>
      </c>
      <c r="C73" s="129" t="s">
        <v>916</v>
      </c>
      <c r="D73" s="168"/>
      <c r="E73" s="130"/>
      <c r="F73" s="130"/>
      <c r="G73" s="130"/>
      <c r="H73" s="130"/>
      <c r="I73" s="130">
        <v>1</v>
      </c>
      <c r="J73" s="130">
        <v>1</v>
      </c>
      <c r="K73" s="135">
        <f t="shared" si="7"/>
        <v>2</v>
      </c>
      <c r="M73" s="20"/>
    </row>
    <row r="74" spans="1:258" s="15" customFormat="1" ht="23.25" customHeight="1" thickBot="1" x14ac:dyDescent="0.3">
      <c r="A74" s="130">
        <v>10</v>
      </c>
      <c r="B74" s="168" t="s">
        <v>289</v>
      </c>
      <c r="C74" s="168" t="s">
        <v>624</v>
      </c>
      <c r="D74" s="130"/>
      <c r="E74" s="130"/>
      <c r="F74" s="130">
        <v>2</v>
      </c>
      <c r="G74" s="130"/>
      <c r="H74" s="130"/>
      <c r="I74" s="130"/>
      <c r="J74" s="130"/>
      <c r="K74" s="135">
        <f t="shared" si="7"/>
        <v>2</v>
      </c>
      <c r="M74" s="2"/>
    </row>
    <row r="75" spans="1:258" s="15" customFormat="1" ht="23.25" customHeight="1" thickBot="1" x14ac:dyDescent="0.3">
      <c r="A75" s="130">
        <v>11</v>
      </c>
      <c r="B75" s="129" t="s">
        <v>505</v>
      </c>
      <c r="C75" s="129" t="s">
        <v>1253</v>
      </c>
      <c r="D75" s="130"/>
      <c r="E75" s="130"/>
      <c r="F75" s="130"/>
      <c r="G75" s="130"/>
      <c r="H75" s="130"/>
      <c r="I75" s="130">
        <v>1</v>
      </c>
      <c r="J75" s="130"/>
      <c r="K75" s="135">
        <f t="shared" si="7"/>
        <v>1</v>
      </c>
      <c r="M75" s="2"/>
    </row>
    <row r="76" spans="1:258" s="15" customFormat="1" ht="15.75" customHeight="1" thickBot="1" x14ac:dyDescent="0.3">
      <c r="A76" s="130">
        <v>12</v>
      </c>
      <c r="B76" s="129" t="s">
        <v>447</v>
      </c>
      <c r="C76" s="174" t="s">
        <v>634</v>
      </c>
      <c r="D76" s="130"/>
      <c r="E76" s="130">
        <v>11</v>
      </c>
      <c r="F76" s="130"/>
      <c r="G76" s="130"/>
      <c r="H76" s="130"/>
      <c r="I76" s="130"/>
      <c r="J76" s="130"/>
      <c r="K76" s="135">
        <f t="shared" si="7"/>
        <v>11</v>
      </c>
      <c r="M76" s="2"/>
    </row>
    <row r="77" spans="1:258" s="15" customFormat="1" ht="16.5" customHeight="1" thickBot="1" x14ac:dyDescent="0.3">
      <c r="A77" s="130">
        <v>13</v>
      </c>
      <c r="B77" s="129" t="s">
        <v>265</v>
      </c>
      <c r="C77" s="129" t="s">
        <v>651</v>
      </c>
      <c r="D77" s="130"/>
      <c r="E77" s="130"/>
      <c r="F77" s="130">
        <v>1</v>
      </c>
      <c r="G77" s="130">
        <v>2</v>
      </c>
      <c r="H77" s="130"/>
      <c r="I77" s="130"/>
      <c r="J77" s="130"/>
      <c r="K77" s="135">
        <f t="shared" si="7"/>
        <v>3</v>
      </c>
      <c r="M77" s="2"/>
    </row>
    <row r="78" spans="1:258" s="15" customFormat="1" ht="23.25" customHeight="1" thickBot="1" x14ac:dyDescent="0.3">
      <c r="A78" s="130">
        <v>14</v>
      </c>
      <c r="B78" s="168" t="s">
        <v>513</v>
      </c>
      <c r="C78" s="168" t="s">
        <v>602</v>
      </c>
      <c r="D78" s="130"/>
      <c r="E78" s="130">
        <v>11</v>
      </c>
      <c r="F78" s="130">
        <v>1</v>
      </c>
      <c r="G78" s="130"/>
      <c r="H78" s="130"/>
      <c r="I78" s="130"/>
      <c r="J78" s="130">
        <v>1</v>
      </c>
      <c r="K78" s="135">
        <f t="shared" si="7"/>
        <v>13</v>
      </c>
      <c r="M78" s="2"/>
    </row>
    <row r="79" spans="1:258" s="15" customFormat="1" ht="16.5" customHeight="1" thickBot="1" x14ac:dyDescent="0.3">
      <c r="A79" s="130">
        <v>15</v>
      </c>
      <c r="B79" s="168" t="s">
        <v>257</v>
      </c>
      <c r="C79" s="168" t="s">
        <v>639</v>
      </c>
      <c r="D79" s="130"/>
      <c r="E79" s="130">
        <v>1</v>
      </c>
      <c r="F79" s="130">
        <v>2</v>
      </c>
      <c r="G79" s="130">
        <v>1</v>
      </c>
      <c r="H79" s="130"/>
      <c r="I79" s="130"/>
      <c r="J79" s="130"/>
      <c r="K79" s="135">
        <f t="shared" si="7"/>
        <v>4</v>
      </c>
      <c r="M79" s="2"/>
    </row>
    <row r="80" spans="1:258" s="15" customFormat="1" ht="15" customHeight="1" thickBot="1" x14ac:dyDescent="0.3">
      <c r="A80" s="130">
        <v>16</v>
      </c>
      <c r="B80" s="144" t="s">
        <v>237</v>
      </c>
      <c r="C80" s="168" t="s">
        <v>647</v>
      </c>
      <c r="D80" s="130"/>
      <c r="E80" s="130"/>
      <c r="F80" s="130"/>
      <c r="G80" s="130"/>
      <c r="H80" s="130"/>
      <c r="I80" s="130">
        <v>4</v>
      </c>
      <c r="J80" s="130">
        <v>10</v>
      </c>
      <c r="K80" s="135">
        <f t="shared" si="7"/>
        <v>14</v>
      </c>
      <c r="M80" s="2"/>
      <c r="P80" s="55"/>
    </row>
    <row r="81" spans="1:258" s="4" customFormat="1" ht="23.25" customHeight="1" thickBot="1" x14ac:dyDescent="0.3">
      <c r="A81" s="130">
        <v>17</v>
      </c>
      <c r="B81" s="168" t="s">
        <v>429</v>
      </c>
      <c r="C81" s="168" t="s">
        <v>623</v>
      </c>
      <c r="D81" s="130"/>
      <c r="E81" s="130">
        <v>11</v>
      </c>
      <c r="F81" s="130">
        <v>1</v>
      </c>
      <c r="G81" s="130"/>
      <c r="H81" s="130"/>
      <c r="I81" s="130"/>
      <c r="J81" s="130"/>
      <c r="K81" s="135">
        <f t="shared" si="7"/>
        <v>12</v>
      </c>
      <c r="L81" s="2"/>
      <c r="M81" s="2"/>
      <c r="N81" s="2"/>
      <c r="O81" s="2"/>
      <c r="P81" s="48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</row>
    <row r="82" spans="1:258" s="58" customFormat="1" ht="18.75" customHeight="1" thickBot="1" x14ac:dyDescent="0.4">
      <c r="A82" s="519"/>
      <c r="B82" s="488" t="s">
        <v>224</v>
      </c>
      <c r="C82" s="488"/>
      <c r="D82" s="135">
        <f t="shared" ref="D82:K82" si="8">SUM(D65:D81)</f>
        <v>0</v>
      </c>
      <c r="E82" s="135">
        <f t="shared" si="8"/>
        <v>79</v>
      </c>
      <c r="F82" s="135">
        <f t="shared" si="8"/>
        <v>12</v>
      </c>
      <c r="G82" s="135">
        <f t="shared" si="8"/>
        <v>11</v>
      </c>
      <c r="H82" s="135">
        <f t="shared" si="8"/>
        <v>0</v>
      </c>
      <c r="I82" s="520">
        <f t="shared" si="8"/>
        <v>6</v>
      </c>
      <c r="J82" s="520">
        <f t="shared" si="8"/>
        <v>12</v>
      </c>
      <c r="K82" s="522">
        <f t="shared" si="8"/>
        <v>120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</row>
    <row r="83" spans="1:258" ht="24.75" customHeight="1" x14ac:dyDescent="0.2">
      <c r="A83" s="670" t="s">
        <v>307</v>
      </c>
      <c r="B83" s="686"/>
      <c r="C83" s="686"/>
      <c r="D83" s="686"/>
      <c r="E83" s="686"/>
      <c r="F83" s="686"/>
      <c r="G83" s="686"/>
      <c r="H83" s="686"/>
      <c r="I83" s="686"/>
      <c r="J83" s="686"/>
      <c r="K83" s="686"/>
    </row>
    <row r="84" spans="1:258" s="20" customFormat="1" ht="15.95" customHeight="1" thickBot="1" x14ac:dyDescent="0.3">
      <c r="A84" s="130">
        <v>1</v>
      </c>
      <c r="B84" s="168" t="s">
        <v>306</v>
      </c>
      <c r="C84" s="168" t="s">
        <v>699</v>
      </c>
      <c r="D84" s="89"/>
      <c r="E84" s="89">
        <v>2</v>
      </c>
      <c r="F84" s="89"/>
      <c r="G84" s="89"/>
      <c r="H84" s="89"/>
      <c r="I84" s="89"/>
      <c r="J84" s="89">
        <v>1</v>
      </c>
      <c r="K84" s="135">
        <f t="shared" ref="K84:K95" si="9">SUM(D84:J84)</f>
        <v>3</v>
      </c>
    </row>
    <row r="85" spans="1:258" s="20" customFormat="1" ht="17.25" customHeight="1" thickBot="1" x14ac:dyDescent="0.3">
      <c r="A85" s="130">
        <v>2</v>
      </c>
      <c r="B85" s="129" t="s">
        <v>169</v>
      </c>
      <c r="C85" s="129" t="s">
        <v>630</v>
      </c>
      <c r="D85" s="89">
        <v>5</v>
      </c>
      <c r="E85" s="89">
        <v>3</v>
      </c>
      <c r="F85" s="89">
        <v>5</v>
      </c>
      <c r="G85" s="89"/>
      <c r="H85" s="89"/>
      <c r="I85" s="89"/>
      <c r="J85" s="89"/>
      <c r="K85" s="135">
        <f t="shared" si="9"/>
        <v>13</v>
      </c>
    </row>
    <row r="86" spans="1:258" s="20" customFormat="1" ht="17.25" customHeight="1" thickBot="1" x14ac:dyDescent="0.3">
      <c r="A86" s="130">
        <v>3</v>
      </c>
      <c r="B86" s="129" t="s">
        <v>447</v>
      </c>
      <c r="C86" s="174" t="s">
        <v>634</v>
      </c>
      <c r="D86" s="89"/>
      <c r="E86" s="89">
        <v>2</v>
      </c>
      <c r="F86" s="89">
        <v>3</v>
      </c>
      <c r="G86" s="89"/>
      <c r="H86" s="89"/>
      <c r="I86" s="89"/>
      <c r="J86" s="89">
        <v>1</v>
      </c>
      <c r="K86" s="135">
        <f t="shared" si="9"/>
        <v>6</v>
      </c>
    </row>
    <row r="87" spans="1:258" s="20" customFormat="1" ht="18.75" customHeight="1" thickBot="1" x14ac:dyDescent="0.3">
      <c r="A87" s="130">
        <v>4</v>
      </c>
      <c r="B87" s="168" t="s">
        <v>689</v>
      </c>
      <c r="C87" s="168" t="s">
        <v>690</v>
      </c>
      <c r="D87" s="89">
        <v>4</v>
      </c>
      <c r="E87" s="89">
        <v>3</v>
      </c>
      <c r="F87" s="89"/>
      <c r="G87" s="89"/>
      <c r="H87" s="89"/>
      <c r="I87" s="89"/>
      <c r="J87" s="89"/>
      <c r="K87" s="135">
        <f t="shared" si="9"/>
        <v>7</v>
      </c>
    </row>
    <row r="88" spans="1:258" s="20" customFormat="1" ht="18.75" customHeight="1" thickBot="1" x14ac:dyDescent="0.3">
      <c r="A88" s="130">
        <v>5</v>
      </c>
      <c r="B88" s="168" t="s">
        <v>289</v>
      </c>
      <c r="C88" s="168" t="s">
        <v>624</v>
      </c>
      <c r="D88" s="89"/>
      <c r="E88" s="89"/>
      <c r="F88" s="89">
        <v>1</v>
      </c>
      <c r="G88" s="89"/>
      <c r="H88" s="89"/>
      <c r="I88" s="89">
        <v>2</v>
      </c>
      <c r="J88" s="89"/>
      <c r="K88" s="135">
        <f t="shared" si="9"/>
        <v>3</v>
      </c>
    </row>
    <row r="89" spans="1:258" s="20" customFormat="1" ht="21" customHeight="1" thickBot="1" x14ac:dyDescent="0.3">
      <c r="A89" s="130">
        <v>6</v>
      </c>
      <c r="B89" s="168" t="s">
        <v>249</v>
      </c>
      <c r="C89" s="129" t="s">
        <v>622</v>
      </c>
      <c r="D89" s="89"/>
      <c r="E89" s="89">
        <v>1</v>
      </c>
      <c r="F89" s="89"/>
      <c r="G89" s="89"/>
      <c r="H89" s="89"/>
      <c r="I89" s="89"/>
      <c r="J89" s="89"/>
      <c r="K89" s="135">
        <f t="shared" si="9"/>
        <v>1</v>
      </c>
    </row>
    <row r="90" spans="1:258" ht="15" customHeight="1" thickBot="1" x14ac:dyDescent="0.3">
      <c r="A90" s="130">
        <v>7</v>
      </c>
      <c r="B90" s="168" t="s">
        <v>231</v>
      </c>
      <c r="C90" s="168" t="s">
        <v>662</v>
      </c>
      <c r="D90" s="89">
        <v>1</v>
      </c>
      <c r="E90" s="89"/>
      <c r="F90" s="89"/>
      <c r="G90" s="89"/>
      <c r="H90" s="89"/>
      <c r="I90" s="89">
        <v>2</v>
      </c>
      <c r="J90" s="89">
        <v>3</v>
      </c>
      <c r="K90" s="135">
        <f t="shared" si="9"/>
        <v>6</v>
      </c>
      <c r="M90" s="20"/>
    </row>
    <row r="91" spans="1:258" s="4" customFormat="1" ht="15" customHeight="1" thickBot="1" x14ac:dyDescent="0.3">
      <c r="A91" s="130">
        <v>8</v>
      </c>
      <c r="B91" s="129" t="s">
        <v>304</v>
      </c>
      <c r="C91" s="129" t="s">
        <v>627</v>
      </c>
      <c r="D91" s="130">
        <v>6</v>
      </c>
      <c r="E91" s="130"/>
      <c r="F91" s="130"/>
      <c r="G91" s="130"/>
      <c r="H91" s="130"/>
      <c r="I91" s="130"/>
      <c r="J91" s="130"/>
      <c r="K91" s="135">
        <f t="shared" si="9"/>
        <v>6</v>
      </c>
      <c r="L91" s="2"/>
      <c r="M91" s="20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</row>
    <row r="92" spans="1:258" s="4" customFormat="1" ht="15" customHeight="1" thickBot="1" x14ac:dyDescent="0.3">
      <c r="A92" s="130">
        <v>9</v>
      </c>
      <c r="B92" s="168" t="s">
        <v>144</v>
      </c>
      <c r="C92" s="168" t="s">
        <v>614</v>
      </c>
      <c r="D92" s="89"/>
      <c r="E92" s="89"/>
      <c r="F92" s="89">
        <v>1</v>
      </c>
      <c r="G92" s="89"/>
      <c r="H92" s="89"/>
      <c r="I92" s="89"/>
      <c r="J92" s="89"/>
      <c r="K92" s="135">
        <f t="shared" si="9"/>
        <v>1</v>
      </c>
      <c r="L92" s="2"/>
      <c r="M92" s="20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</row>
    <row r="93" spans="1:258" s="4" customFormat="1" ht="15" customHeight="1" thickBot="1" x14ac:dyDescent="0.3">
      <c r="A93" s="130">
        <v>10</v>
      </c>
      <c r="B93" s="129" t="s">
        <v>993</v>
      </c>
      <c r="C93" s="129" t="s">
        <v>994</v>
      </c>
      <c r="D93" s="89"/>
      <c r="E93" s="89">
        <v>1</v>
      </c>
      <c r="F93" s="89"/>
      <c r="G93" s="89"/>
      <c r="H93" s="89"/>
      <c r="I93" s="89"/>
      <c r="J93" s="89"/>
      <c r="K93" s="135">
        <f t="shared" si="9"/>
        <v>1</v>
      </c>
      <c r="L93" s="2"/>
      <c r="M93" s="20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</row>
    <row r="94" spans="1:258" s="4" customFormat="1" ht="15" customHeight="1" thickBot="1" x14ac:dyDescent="0.3">
      <c r="A94" s="130">
        <v>11</v>
      </c>
      <c r="B94" s="129" t="s">
        <v>305</v>
      </c>
      <c r="C94" s="129" t="s">
        <v>992</v>
      </c>
      <c r="D94" s="89"/>
      <c r="E94" s="89"/>
      <c r="F94" s="89"/>
      <c r="G94" s="89"/>
      <c r="H94" s="89"/>
      <c r="I94" s="89"/>
      <c r="J94" s="89">
        <v>1</v>
      </c>
      <c r="K94" s="135">
        <f t="shared" si="9"/>
        <v>1</v>
      </c>
      <c r="L94" s="2"/>
      <c r="M94" s="20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</row>
    <row r="95" spans="1:258" s="4" customFormat="1" ht="28.5" customHeight="1" thickBot="1" x14ac:dyDescent="0.3">
      <c r="A95" s="130">
        <v>12</v>
      </c>
      <c r="B95" s="168" t="s">
        <v>986</v>
      </c>
      <c r="C95" s="129" t="s">
        <v>987</v>
      </c>
      <c r="D95" s="89"/>
      <c r="E95" s="89"/>
      <c r="F95" s="89"/>
      <c r="G95" s="89"/>
      <c r="H95" s="89"/>
      <c r="I95" s="89">
        <v>1</v>
      </c>
      <c r="J95" s="89"/>
      <c r="K95" s="135">
        <f t="shared" si="9"/>
        <v>1</v>
      </c>
      <c r="L95" s="2"/>
      <c r="M95" s="20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</row>
    <row r="96" spans="1:258" s="58" customFormat="1" ht="18.75" customHeight="1" thickBot="1" x14ac:dyDescent="0.4">
      <c r="A96" s="519"/>
      <c r="B96" s="488" t="s">
        <v>224</v>
      </c>
      <c r="C96" s="488"/>
      <c r="D96" s="135">
        <f t="shared" ref="D96:K96" si="10">SUM(D84:D95)</f>
        <v>16</v>
      </c>
      <c r="E96" s="135">
        <f t="shared" si="10"/>
        <v>12</v>
      </c>
      <c r="F96" s="135">
        <f t="shared" si="10"/>
        <v>10</v>
      </c>
      <c r="G96" s="135">
        <f t="shared" si="10"/>
        <v>0</v>
      </c>
      <c r="H96" s="135">
        <f t="shared" si="10"/>
        <v>0</v>
      </c>
      <c r="I96" s="520">
        <f t="shared" si="10"/>
        <v>5</v>
      </c>
      <c r="J96" s="520">
        <f t="shared" si="10"/>
        <v>6</v>
      </c>
      <c r="K96" s="522">
        <f t="shared" si="10"/>
        <v>49</v>
      </c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</row>
    <row r="97" spans="1:11" ht="37.5" customHeight="1" thickBot="1" x14ac:dyDescent="0.35">
      <c r="A97" s="130"/>
      <c r="B97" s="506" t="s">
        <v>308</v>
      </c>
      <c r="C97" s="506"/>
      <c r="D97" s="478">
        <f t="shared" ref="D97:I97" si="11">D96+D82+D63+D26+D15</f>
        <v>30</v>
      </c>
      <c r="E97" s="478">
        <f t="shared" si="11"/>
        <v>197</v>
      </c>
      <c r="F97" s="478">
        <f t="shared" si="11"/>
        <v>79</v>
      </c>
      <c r="G97" s="478">
        <f t="shared" si="11"/>
        <v>76</v>
      </c>
      <c r="H97" s="478">
        <f t="shared" si="11"/>
        <v>0</v>
      </c>
      <c r="I97" s="478">
        <f t="shared" si="11"/>
        <v>64</v>
      </c>
      <c r="J97" s="478">
        <f>J96+J82+J15+J63+J26</f>
        <v>63</v>
      </c>
      <c r="K97" s="523">
        <f>K96+K82+K63+K26+K15</f>
        <v>509</v>
      </c>
    </row>
  </sheetData>
  <mergeCells count="9">
    <mergeCell ref="A16:K16"/>
    <mergeCell ref="A27:K27"/>
    <mergeCell ref="A64:K64"/>
    <mergeCell ref="A83:K83"/>
    <mergeCell ref="A1:K1"/>
    <mergeCell ref="B2:B3"/>
    <mergeCell ref="D2:J2"/>
    <mergeCell ref="K2:K3"/>
    <mergeCell ref="A4:K4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81"/>
  <sheetViews>
    <sheetView zoomScale="140" zoomScaleNormal="140" workbookViewId="0">
      <pane ySplit="3" topLeftCell="A73" activePane="bottomLeft" state="frozen"/>
      <selection pane="bottomLeft" activeCell="L1" sqref="L1:T1048576"/>
    </sheetView>
  </sheetViews>
  <sheetFormatPr defaultRowHeight="12.75" customHeight="1" x14ac:dyDescent="0.2"/>
  <cols>
    <col min="1" max="1" width="4.5703125" style="165" customWidth="1"/>
    <col min="2" max="2" width="33" style="165" customWidth="1"/>
    <col min="3" max="3" width="22.42578125" style="165" customWidth="1"/>
    <col min="4" max="5" width="4.7109375" style="110" customWidth="1"/>
    <col min="6" max="6" width="5.85546875" style="110" customWidth="1"/>
    <col min="7" max="7" width="6.85546875" style="110" customWidth="1"/>
    <col min="8" max="8" width="5.85546875" style="110" customWidth="1"/>
    <col min="9" max="10" width="6" style="110" customWidth="1"/>
    <col min="11" max="11" width="7.5703125" style="110" customWidth="1"/>
    <col min="12" max="258" width="9.140625" style="15" customWidth="1"/>
  </cols>
  <sheetData>
    <row r="1" spans="1:258" s="17" customFormat="1" ht="44.25" customHeight="1" x14ac:dyDescent="0.3">
      <c r="A1" s="672" t="s">
        <v>576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</row>
    <row r="2" spans="1:258" ht="21.75" customHeight="1" x14ac:dyDescent="0.2">
      <c r="A2" s="481" t="s">
        <v>254</v>
      </c>
      <c r="B2" s="684" t="s">
        <v>214</v>
      </c>
      <c r="C2" s="467" t="s">
        <v>255</v>
      </c>
      <c r="D2" s="673" t="s">
        <v>4</v>
      </c>
      <c r="E2" s="673"/>
      <c r="F2" s="673"/>
      <c r="G2" s="673"/>
      <c r="H2" s="673"/>
      <c r="I2" s="673"/>
      <c r="J2" s="673"/>
      <c r="K2" s="673" t="s">
        <v>215</v>
      </c>
    </row>
    <row r="3" spans="1:258" ht="30" customHeight="1" x14ac:dyDescent="0.2">
      <c r="A3" s="481" t="s">
        <v>216</v>
      </c>
      <c r="B3" s="684"/>
      <c r="C3" s="467"/>
      <c r="D3" s="99">
        <v>1</v>
      </c>
      <c r="E3" s="99">
        <v>2</v>
      </c>
      <c r="F3" s="99">
        <v>3</v>
      </c>
      <c r="G3" s="99">
        <v>4</v>
      </c>
      <c r="H3" s="99" t="s">
        <v>217</v>
      </c>
      <c r="I3" s="99" t="s">
        <v>5</v>
      </c>
      <c r="J3" s="99" t="s">
        <v>6</v>
      </c>
      <c r="K3" s="673"/>
    </row>
    <row r="4" spans="1:258" ht="25.5" customHeight="1" x14ac:dyDescent="0.2">
      <c r="A4" s="655" t="s">
        <v>518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</row>
    <row r="5" spans="1:258" ht="15" customHeight="1" x14ac:dyDescent="0.25">
      <c r="A5" s="130">
        <v>1</v>
      </c>
      <c r="B5" s="10" t="s">
        <v>251</v>
      </c>
      <c r="C5" s="10" t="s">
        <v>1249</v>
      </c>
      <c r="D5" s="97"/>
      <c r="E5" s="97"/>
      <c r="F5" s="97">
        <v>1</v>
      </c>
      <c r="G5" s="97">
        <v>7</v>
      </c>
      <c r="H5" s="97"/>
      <c r="I5" s="97">
        <v>1</v>
      </c>
      <c r="J5" s="97">
        <v>3</v>
      </c>
      <c r="K5" s="79">
        <f t="shared" ref="K5:K12" si="0">SUM(D5:J5)</f>
        <v>12</v>
      </c>
    </row>
    <row r="6" spans="1:258" ht="15" customHeight="1" thickBot="1" x14ac:dyDescent="0.3">
      <c r="A6" s="130">
        <v>2</v>
      </c>
      <c r="B6" s="175" t="s">
        <v>237</v>
      </c>
      <c r="C6" s="129" t="s">
        <v>647</v>
      </c>
      <c r="D6" s="97"/>
      <c r="E6" s="97"/>
      <c r="F6" s="97">
        <v>6</v>
      </c>
      <c r="G6" s="97">
        <v>3</v>
      </c>
      <c r="H6" s="97"/>
      <c r="I6" s="97">
        <v>7</v>
      </c>
      <c r="J6" s="97">
        <v>6</v>
      </c>
      <c r="K6" s="79">
        <f t="shared" si="0"/>
        <v>22</v>
      </c>
    </row>
    <row r="7" spans="1:258" s="4" customFormat="1" ht="15" customHeight="1" thickBot="1" x14ac:dyDescent="0.3">
      <c r="A7" s="130">
        <v>3</v>
      </c>
      <c r="B7" s="108" t="s">
        <v>580</v>
      </c>
      <c r="C7" s="129" t="s">
        <v>1254</v>
      </c>
      <c r="D7" s="112"/>
      <c r="E7" s="112"/>
      <c r="F7" s="112"/>
      <c r="G7" s="112"/>
      <c r="H7" s="112"/>
      <c r="I7" s="112"/>
      <c r="J7" s="112">
        <v>2</v>
      </c>
      <c r="K7" s="79">
        <f t="shared" si="0"/>
        <v>2</v>
      </c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</row>
    <row r="8" spans="1:258" s="4" customFormat="1" ht="15.75" customHeight="1" thickBot="1" x14ac:dyDescent="0.3">
      <c r="A8" s="130">
        <v>4</v>
      </c>
      <c r="B8" s="10" t="s">
        <v>469</v>
      </c>
      <c r="C8" s="10" t="s">
        <v>1252</v>
      </c>
      <c r="D8" s="98"/>
      <c r="E8" s="98"/>
      <c r="F8" s="97"/>
      <c r="G8" s="97"/>
      <c r="H8" s="97"/>
      <c r="I8" s="98">
        <v>2</v>
      </c>
      <c r="J8" s="98"/>
      <c r="K8" s="79">
        <f t="shared" si="0"/>
        <v>2</v>
      </c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</row>
    <row r="9" spans="1:258" s="4" customFormat="1" ht="15" customHeight="1" thickBot="1" x14ac:dyDescent="0.3">
      <c r="A9" s="130">
        <v>5</v>
      </c>
      <c r="B9" s="10" t="s">
        <v>246</v>
      </c>
      <c r="C9" s="10" t="s">
        <v>916</v>
      </c>
      <c r="D9" s="97"/>
      <c r="E9" s="97"/>
      <c r="F9" s="97">
        <v>1</v>
      </c>
      <c r="G9" s="97">
        <v>1</v>
      </c>
      <c r="H9" s="97"/>
      <c r="I9" s="97"/>
      <c r="J9" s="97"/>
      <c r="K9" s="79">
        <f t="shared" si="0"/>
        <v>2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</row>
    <row r="10" spans="1:258" ht="18.75" customHeight="1" thickBot="1" x14ac:dyDescent="0.3">
      <c r="A10" s="130">
        <v>6</v>
      </c>
      <c r="B10" s="129" t="s">
        <v>309</v>
      </c>
      <c r="C10" s="129" t="s">
        <v>673</v>
      </c>
      <c r="D10" s="97"/>
      <c r="E10" s="97"/>
      <c r="F10" s="97"/>
      <c r="G10" s="97">
        <v>2</v>
      </c>
      <c r="H10" s="97"/>
      <c r="I10" s="97"/>
      <c r="J10" s="97"/>
      <c r="K10" s="79">
        <f t="shared" si="0"/>
        <v>2</v>
      </c>
    </row>
    <row r="11" spans="1:258" ht="30" customHeight="1" x14ac:dyDescent="0.25">
      <c r="A11" s="130">
        <v>7</v>
      </c>
      <c r="B11" s="168" t="s">
        <v>310</v>
      </c>
      <c r="C11" s="129" t="s">
        <v>593</v>
      </c>
      <c r="D11" s="97"/>
      <c r="E11" s="97"/>
      <c r="F11" s="97">
        <v>1</v>
      </c>
      <c r="G11" s="97"/>
      <c r="H11" s="97"/>
      <c r="I11" s="97"/>
      <c r="J11" s="97"/>
      <c r="K11" s="79">
        <f t="shared" si="0"/>
        <v>1</v>
      </c>
    </row>
    <row r="12" spans="1:258" ht="30" customHeight="1" thickBot="1" x14ac:dyDescent="0.3">
      <c r="A12" s="130">
        <v>8</v>
      </c>
      <c r="B12" s="86" t="s">
        <v>420</v>
      </c>
      <c r="C12" s="8" t="s">
        <v>915</v>
      </c>
      <c r="D12" s="97"/>
      <c r="E12" s="97"/>
      <c r="F12" s="97">
        <v>1</v>
      </c>
      <c r="G12" s="97"/>
      <c r="H12" s="97"/>
      <c r="I12" s="97">
        <v>1</v>
      </c>
      <c r="J12" s="97"/>
      <c r="K12" s="79">
        <f t="shared" si="0"/>
        <v>2</v>
      </c>
    </row>
    <row r="13" spans="1:258" ht="23.25" customHeight="1" thickBot="1" x14ac:dyDescent="0.4">
      <c r="A13" s="121"/>
      <c r="B13" s="117" t="s">
        <v>224</v>
      </c>
      <c r="C13" s="117"/>
      <c r="D13" s="79">
        <f t="shared" ref="D13:K13" si="1">SUM(D5:D12)</f>
        <v>0</v>
      </c>
      <c r="E13" s="79">
        <f t="shared" si="1"/>
        <v>0</v>
      </c>
      <c r="F13" s="79">
        <f t="shared" si="1"/>
        <v>10</v>
      </c>
      <c r="G13" s="79">
        <f t="shared" si="1"/>
        <v>13</v>
      </c>
      <c r="H13" s="79">
        <f t="shared" si="1"/>
        <v>0</v>
      </c>
      <c r="I13" s="79">
        <f t="shared" si="1"/>
        <v>11</v>
      </c>
      <c r="J13" s="79">
        <f t="shared" si="1"/>
        <v>11</v>
      </c>
      <c r="K13" s="522">
        <f t="shared" si="1"/>
        <v>45</v>
      </c>
    </row>
    <row r="14" spans="1:258" ht="25.5" customHeight="1" thickBot="1" x14ac:dyDescent="0.25">
      <c r="A14" s="655" t="s">
        <v>311</v>
      </c>
      <c r="B14" s="655"/>
      <c r="C14" s="655"/>
      <c r="D14" s="655"/>
      <c r="E14" s="655"/>
      <c r="F14" s="655"/>
      <c r="G14" s="655"/>
      <c r="H14" s="655"/>
      <c r="I14" s="655"/>
      <c r="J14" s="655"/>
      <c r="K14" s="655"/>
    </row>
    <row r="15" spans="1:258" ht="29.25" customHeight="1" thickBot="1" x14ac:dyDescent="0.3">
      <c r="A15" s="468">
        <v>1</v>
      </c>
      <c r="B15" s="10" t="s">
        <v>314</v>
      </c>
      <c r="C15" s="10" t="s">
        <v>1249</v>
      </c>
      <c r="D15" s="98"/>
      <c r="E15" s="98"/>
      <c r="F15" s="97">
        <v>2</v>
      </c>
      <c r="G15" s="97">
        <v>6</v>
      </c>
      <c r="H15" s="97"/>
      <c r="I15" s="98"/>
      <c r="J15" s="98"/>
      <c r="K15" s="79">
        <f t="shared" ref="K15:K22" si="2">SUM(D15:J15)</f>
        <v>8</v>
      </c>
      <c r="O15" s="11"/>
    </row>
    <row r="16" spans="1:258" s="4" customFormat="1" ht="15.75" customHeight="1" thickBot="1" x14ac:dyDescent="0.3">
      <c r="A16" s="468">
        <v>2</v>
      </c>
      <c r="B16" s="10" t="s">
        <v>469</v>
      </c>
      <c r="C16" s="10" t="s">
        <v>1252</v>
      </c>
      <c r="D16" s="98"/>
      <c r="E16" s="98"/>
      <c r="F16" s="97">
        <v>3</v>
      </c>
      <c r="G16" s="97"/>
      <c r="H16" s="97"/>
      <c r="I16" s="98"/>
      <c r="J16" s="98"/>
      <c r="K16" s="79">
        <f t="shared" si="2"/>
        <v>3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</row>
    <row r="17" spans="1:258" ht="15" customHeight="1" thickBot="1" x14ac:dyDescent="0.3">
      <c r="A17" s="468">
        <v>3</v>
      </c>
      <c r="B17" s="175" t="s">
        <v>237</v>
      </c>
      <c r="C17" s="129" t="s">
        <v>647</v>
      </c>
      <c r="D17" s="97"/>
      <c r="E17" s="97"/>
      <c r="F17" s="97">
        <v>11</v>
      </c>
      <c r="G17" s="97">
        <v>1</v>
      </c>
      <c r="H17" s="97">
        <v>2</v>
      </c>
      <c r="I17" s="97"/>
      <c r="J17" s="97"/>
      <c r="K17" s="79">
        <f t="shared" si="2"/>
        <v>14</v>
      </c>
    </row>
    <row r="18" spans="1:258" ht="15" customHeight="1" thickBot="1" x14ac:dyDescent="0.3">
      <c r="A18" s="468">
        <v>4</v>
      </c>
      <c r="B18" s="10" t="s">
        <v>246</v>
      </c>
      <c r="C18" s="10" t="s">
        <v>916</v>
      </c>
      <c r="D18" s="97"/>
      <c r="E18" s="97"/>
      <c r="F18" s="97">
        <v>2</v>
      </c>
      <c r="G18" s="97">
        <v>2</v>
      </c>
      <c r="H18" s="97">
        <v>2</v>
      </c>
      <c r="I18" s="97"/>
      <c r="J18" s="97"/>
      <c r="K18" s="79">
        <f t="shared" si="2"/>
        <v>6</v>
      </c>
    </row>
    <row r="19" spans="1:258" s="4" customFormat="1" ht="25.5" customHeight="1" thickBot="1" x14ac:dyDescent="0.3">
      <c r="A19" s="468">
        <v>5</v>
      </c>
      <c r="B19" s="10" t="s">
        <v>505</v>
      </c>
      <c r="C19" s="10" t="s">
        <v>1253</v>
      </c>
      <c r="D19" s="112"/>
      <c r="E19" s="112"/>
      <c r="F19" s="112"/>
      <c r="G19" s="112">
        <v>3</v>
      </c>
      <c r="H19" s="112"/>
      <c r="I19" s="112"/>
      <c r="J19" s="112"/>
      <c r="K19" s="79">
        <f t="shared" si="2"/>
        <v>3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</row>
    <row r="20" spans="1:258" s="4" customFormat="1" ht="25.5" customHeight="1" thickBot="1" x14ac:dyDescent="0.3">
      <c r="A20" s="468">
        <v>6</v>
      </c>
      <c r="B20" s="168" t="s">
        <v>310</v>
      </c>
      <c r="C20" s="129" t="s">
        <v>593</v>
      </c>
      <c r="D20" s="97"/>
      <c r="E20" s="97"/>
      <c r="F20" s="97">
        <v>2</v>
      </c>
      <c r="G20" s="97"/>
      <c r="H20" s="97"/>
      <c r="I20" s="97"/>
      <c r="J20" s="97"/>
      <c r="K20" s="79">
        <f t="shared" si="2"/>
        <v>2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</row>
    <row r="21" spans="1:258" s="4" customFormat="1" ht="25.5" customHeight="1" thickBot="1" x14ac:dyDescent="0.3">
      <c r="A21" s="468">
        <v>7</v>
      </c>
      <c r="B21" s="8" t="s">
        <v>388</v>
      </c>
      <c r="C21" s="8" t="s">
        <v>704</v>
      </c>
      <c r="D21" s="112"/>
      <c r="E21" s="112"/>
      <c r="F21" s="112"/>
      <c r="G21" s="112">
        <v>1</v>
      </c>
      <c r="H21" s="112"/>
      <c r="I21" s="112"/>
      <c r="J21" s="112"/>
      <c r="K21" s="79">
        <f t="shared" si="2"/>
        <v>1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</row>
    <row r="22" spans="1:258" ht="15" customHeight="1" thickBot="1" x14ac:dyDescent="0.3">
      <c r="A22" s="468">
        <v>8</v>
      </c>
      <c r="B22" s="86" t="s">
        <v>420</v>
      </c>
      <c r="C22" s="8" t="s">
        <v>915</v>
      </c>
      <c r="D22" s="97"/>
      <c r="E22" s="97"/>
      <c r="F22" s="97">
        <v>1</v>
      </c>
      <c r="G22" s="97">
        <v>6</v>
      </c>
      <c r="H22" s="97"/>
      <c r="I22" s="97"/>
      <c r="J22" s="97"/>
      <c r="K22" s="79">
        <f t="shared" si="2"/>
        <v>7</v>
      </c>
    </row>
    <row r="23" spans="1:258" ht="23.25" customHeight="1" thickBot="1" x14ac:dyDescent="0.4">
      <c r="A23" s="121"/>
      <c r="B23" s="117" t="s">
        <v>224</v>
      </c>
      <c r="C23" s="117"/>
      <c r="D23" s="79">
        <f t="shared" ref="D23:J23" si="3">SUM(D15:D22)</f>
        <v>0</v>
      </c>
      <c r="E23" s="79">
        <f t="shared" si="3"/>
        <v>0</v>
      </c>
      <c r="F23" s="79">
        <f t="shared" si="3"/>
        <v>21</v>
      </c>
      <c r="G23" s="79">
        <f t="shared" si="3"/>
        <v>19</v>
      </c>
      <c r="H23" s="79">
        <f t="shared" si="3"/>
        <v>4</v>
      </c>
      <c r="I23" s="79">
        <f t="shared" si="3"/>
        <v>0</v>
      </c>
      <c r="J23" s="79">
        <f t="shared" si="3"/>
        <v>0</v>
      </c>
      <c r="K23" s="522">
        <f>SUM(K17:K22)</f>
        <v>33</v>
      </c>
    </row>
    <row r="24" spans="1:258" ht="25.5" customHeight="1" thickBot="1" x14ac:dyDescent="0.25">
      <c r="A24" s="655" t="s">
        <v>312</v>
      </c>
      <c r="B24" s="655"/>
      <c r="C24" s="655"/>
      <c r="D24" s="655"/>
      <c r="E24" s="655"/>
      <c r="F24" s="655"/>
      <c r="G24" s="655"/>
      <c r="H24" s="655"/>
      <c r="I24" s="655"/>
      <c r="J24" s="655"/>
      <c r="K24" s="655"/>
    </row>
    <row r="25" spans="1:258" s="4" customFormat="1" ht="27" customHeight="1" thickBot="1" x14ac:dyDescent="0.3">
      <c r="A25" s="468">
        <v>1</v>
      </c>
      <c r="B25" s="186" t="s">
        <v>558</v>
      </c>
      <c r="C25" s="187" t="s">
        <v>675</v>
      </c>
      <c r="D25" s="97"/>
      <c r="E25" s="97"/>
      <c r="F25" s="97"/>
      <c r="G25" s="97"/>
      <c r="H25" s="97"/>
      <c r="I25" s="97">
        <v>1</v>
      </c>
      <c r="J25" s="97"/>
      <c r="K25" s="79">
        <f t="shared" ref="K25:K34" si="4">SUM(D25:J25)</f>
        <v>1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</row>
    <row r="26" spans="1:258" ht="27.75" customHeight="1" thickBot="1" x14ac:dyDescent="0.3">
      <c r="A26" s="468">
        <v>2</v>
      </c>
      <c r="B26" s="129" t="s">
        <v>428</v>
      </c>
      <c r="C26" s="129" t="s">
        <v>609</v>
      </c>
      <c r="D26" s="97"/>
      <c r="E26" s="97"/>
      <c r="F26" s="97">
        <v>4</v>
      </c>
      <c r="G26" s="97"/>
      <c r="H26" s="97"/>
      <c r="I26" s="97"/>
      <c r="J26" s="97"/>
      <c r="K26" s="79">
        <f t="shared" si="4"/>
        <v>4</v>
      </c>
    </row>
    <row r="27" spans="1:258" s="4" customFormat="1" ht="24" customHeight="1" thickBot="1" x14ac:dyDescent="0.3">
      <c r="A27" s="468">
        <v>3</v>
      </c>
      <c r="B27" s="129" t="s">
        <v>310</v>
      </c>
      <c r="C27" s="129" t="s">
        <v>609</v>
      </c>
      <c r="D27" s="97"/>
      <c r="E27" s="97"/>
      <c r="F27" s="97">
        <v>6</v>
      </c>
      <c r="G27" s="97">
        <v>1</v>
      </c>
      <c r="H27" s="97"/>
      <c r="I27" s="97">
        <v>1</v>
      </c>
      <c r="J27" s="97"/>
      <c r="K27" s="79">
        <f t="shared" si="4"/>
        <v>8</v>
      </c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</row>
    <row r="28" spans="1:258" s="4" customFormat="1" ht="25.5" customHeight="1" thickBot="1" x14ac:dyDescent="0.3">
      <c r="A28" s="468">
        <v>4</v>
      </c>
      <c r="B28" s="10" t="s">
        <v>509</v>
      </c>
      <c r="C28" s="129" t="s">
        <v>609</v>
      </c>
      <c r="D28" s="97"/>
      <c r="E28" s="97"/>
      <c r="F28" s="97">
        <v>2</v>
      </c>
      <c r="G28" s="97">
        <v>1</v>
      </c>
      <c r="H28" s="97"/>
      <c r="I28" s="97">
        <v>1</v>
      </c>
      <c r="J28" s="97"/>
      <c r="K28" s="79">
        <f t="shared" si="4"/>
        <v>4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</row>
    <row r="29" spans="1:258" s="4" customFormat="1" ht="27" customHeight="1" thickBot="1" x14ac:dyDescent="0.3">
      <c r="A29" s="468">
        <v>5</v>
      </c>
      <c r="B29" s="10" t="s">
        <v>780</v>
      </c>
      <c r="C29" s="129" t="s">
        <v>781</v>
      </c>
      <c r="D29" s="97"/>
      <c r="E29" s="97"/>
      <c r="F29" s="97"/>
      <c r="G29" s="97"/>
      <c r="H29" s="97"/>
      <c r="I29" s="97">
        <v>1</v>
      </c>
      <c r="J29" s="97"/>
      <c r="K29" s="79">
        <f t="shared" si="4"/>
        <v>1</v>
      </c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</row>
    <row r="30" spans="1:258" ht="26.25" customHeight="1" thickBot="1" x14ac:dyDescent="0.3">
      <c r="A30" s="468">
        <v>6</v>
      </c>
      <c r="B30" s="10" t="s">
        <v>314</v>
      </c>
      <c r="C30" s="10" t="s">
        <v>1249</v>
      </c>
      <c r="D30" s="97"/>
      <c r="E30" s="97"/>
      <c r="F30" s="97">
        <v>7</v>
      </c>
      <c r="G30" s="97">
        <v>7</v>
      </c>
      <c r="H30" s="97"/>
      <c r="I30" s="97">
        <v>5</v>
      </c>
      <c r="J30" s="97">
        <v>1</v>
      </c>
      <c r="K30" s="79">
        <f t="shared" si="4"/>
        <v>20</v>
      </c>
    </row>
    <row r="31" spans="1:258" s="4" customFormat="1" ht="26.25" customHeight="1" thickBot="1" x14ac:dyDescent="0.3">
      <c r="A31" s="468">
        <v>7</v>
      </c>
      <c r="B31" s="10" t="s">
        <v>580</v>
      </c>
      <c r="C31" s="10" t="s">
        <v>1254</v>
      </c>
      <c r="D31" s="112"/>
      <c r="E31" s="112">
        <v>1</v>
      </c>
      <c r="F31" s="112"/>
      <c r="G31" s="112"/>
      <c r="H31" s="112"/>
      <c r="I31" s="112"/>
      <c r="J31" s="112"/>
      <c r="K31" s="79">
        <f t="shared" si="4"/>
        <v>1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</row>
    <row r="32" spans="1:258" s="4" customFormat="1" ht="26.25" customHeight="1" thickBot="1" x14ac:dyDescent="0.3">
      <c r="A32" s="468">
        <v>8</v>
      </c>
      <c r="B32" s="10" t="s">
        <v>427</v>
      </c>
      <c r="C32" s="129" t="s">
        <v>609</v>
      </c>
      <c r="D32" s="112"/>
      <c r="E32" s="112"/>
      <c r="F32" s="112"/>
      <c r="G32" s="112">
        <v>1</v>
      </c>
      <c r="H32" s="112"/>
      <c r="I32" s="112"/>
      <c r="J32" s="112"/>
      <c r="K32" s="79">
        <f t="shared" si="4"/>
        <v>1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</row>
    <row r="33" spans="1:258" ht="15" customHeight="1" thickBot="1" x14ac:dyDescent="0.3">
      <c r="A33" s="468">
        <v>9</v>
      </c>
      <c r="B33" s="144" t="s">
        <v>237</v>
      </c>
      <c r="C33" s="168" t="s">
        <v>647</v>
      </c>
      <c r="D33" s="97"/>
      <c r="E33" s="97"/>
      <c r="F33" s="97">
        <v>3</v>
      </c>
      <c r="G33" s="97">
        <v>5</v>
      </c>
      <c r="H33" s="97"/>
      <c r="I33" s="97">
        <v>4</v>
      </c>
      <c r="J33" s="97">
        <v>4</v>
      </c>
      <c r="K33" s="79">
        <f t="shared" si="4"/>
        <v>16</v>
      </c>
    </row>
    <row r="34" spans="1:258" ht="27" customHeight="1" thickBot="1" x14ac:dyDescent="0.3">
      <c r="A34" s="468">
        <v>10</v>
      </c>
      <c r="B34" s="86" t="s">
        <v>420</v>
      </c>
      <c r="C34" s="8" t="s">
        <v>915</v>
      </c>
      <c r="D34" s="97">
        <v>1</v>
      </c>
      <c r="E34" s="97">
        <v>1</v>
      </c>
      <c r="F34" s="97"/>
      <c r="G34" s="97"/>
      <c r="H34" s="97"/>
      <c r="I34" s="97"/>
      <c r="J34" s="97"/>
      <c r="K34" s="79">
        <f t="shared" si="4"/>
        <v>2</v>
      </c>
      <c r="P34" s="51"/>
    </row>
    <row r="35" spans="1:258" ht="23.25" customHeight="1" thickBot="1" x14ac:dyDescent="0.4">
      <c r="A35" s="121"/>
      <c r="B35" s="117" t="s">
        <v>224</v>
      </c>
      <c r="C35" s="117"/>
      <c r="D35" s="79">
        <f t="shared" ref="D35:K35" si="5">SUM(D25:D34)</f>
        <v>1</v>
      </c>
      <c r="E35" s="79">
        <f t="shared" si="5"/>
        <v>2</v>
      </c>
      <c r="F35" s="79">
        <f t="shared" si="5"/>
        <v>22</v>
      </c>
      <c r="G35" s="79">
        <f t="shared" si="5"/>
        <v>15</v>
      </c>
      <c r="H35" s="79">
        <f t="shared" si="5"/>
        <v>0</v>
      </c>
      <c r="I35" s="79">
        <f t="shared" si="5"/>
        <v>13</v>
      </c>
      <c r="J35" s="79">
        <f t="shared" si="5"/>
        <v>5</v>
      </c>
      <c r="K35" s="522">
        <f t="shared" si="5"/>
        <v>58</v>
      </c>
    </row>
    <row r="36" spans="1:258" ht="25.5" customHeight="1" thickBot="1" x14ac:dyDescent="0.25">
      <c r="A36" s="655" t="s">
        <v>313</v>
      </c>
      <c r="B36" s="655"/>
      <c r="C36" s="655"/>
      <c r="D36" s="655"/>
      <c r="E36" s="655"/>
      <c r="F36" s="655"/>
      <c r="G36" s="655"/>
      <c r="H36" s="655"/>
      <c r="I36" s="655"/>
      <c r="J36" s="655"/>
      <c r="K36" s="655"/>
    </row>
    <row r="37" spans="1:258" ht="26.25" customHeight="1" thickBot="1" x14ac:dyDescent="0.3">
      <c r="A37" s="468">
        <v>1</v>
      </c>
      <c r="B37" s="10" t="s">
        <v>314</v>
      </c>
      <c r="C37" s="10" t="s">
        <v>1249</v>
      </c>
      <c r="D37" s="97"/>
      <c r="E37" s="97"/>
      <c r="F37" s="97">
        <v>1</v>
      </c>
      <c r="G37" s="97">
        <v>8</v>
      </c>
      <c r="H37" s="97">
        <v>6</v>
      </c>
      <c r="I37" s="97"/>
      <c r="J37" s="97"/>
      <c r="K37" s="79">
        <f t="shared" ref="K37:K52" si="6">SUM(D37:J37)</f>
        <v>15</v>
      </c>
    </row>
    <row r="38" spans="1:258" s="4" customFormat="1" ht="29.25" customHeight="1" thickBot="1" x14ac:dyDescent="0.3">
      <c r="A38" s="468">
        <v>2</v>
      </c>
      <c r="B38" s="10" t="s">
        <v>505</v>
      </c>
      <c r="C38" s="10" t="s">
        <v>1253</v>
      </c>
      <c r="D38" s="97"/>
      <c r="E38" s="97"/>
      <c r="F38" s="97"/>
      <c r="G38" s="97">
        <v>1</v>
      </c>
      <c r="H38" s="97"/>
      <c r="I38" s="97"/>
      <c r="J38" s="97"/>
      <c r="K38" s="79">
        <f t="shared" si="6"/>
        <v>1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</row>
    <row r="39" spans="1:258" ht="13.5" customHeight="1" thickBot="1" x14ac:dyDescent="0.3">
      <c r="A39" s="468">
        <v>3</v>
      </c>
      <c r="B39" s="175" t="s">
        <v>237</v>
      </c>
      <c r="C39" s="129" t="s">
        <v>647</v>
      </c>
      <c r="D39" s="97"/>
      <c r="E39" s="97"/>
      <c r="F39" s="97">
        <v>5</v>
      </c>
      <c r="G39" s="97">
        <v>6</v>
      </c>
      <c r="H39" s="97">
        <v>2</v>
      </c>
      <c r="I39" s="97"/>
      <c r="J39" s="97"/>
      <c r="K39" s="79">
        <f t="shared" si="6"/>
        <v>13</v>
      </c>
    </row>
    <row r="40" spans="1:258" ht="29.25" customHeight="1" thickBot="1" x14ac:dyDescent="0.3">
      <c r="A40" s="468">
        <v>4</v>
      </c>
      <c r="B40" s="168" t="s">
        <v>310</v>
      </c>
      <c r="C40" s="129" t="s">
        <v>609</v>
      </c>
      <c r="D40" s="97"/>
      <c r="E40" s="97"/>
      <c r="F40" s="97"/>
      <c r="G40" s="97"/>
      <c r="H40" s="97">
        <v>3</v>
      </c>
      <c r="I40" s="97"/>
      <c r="J40" s="97"/>
      <c r="K40" s="79">
        <f t="shared" si="6"/>
        <v>3</v>
      </c>
    </row>
    <row r="41" spans="1:258" s="4" customFormat="1" ht="30.75" customHeight="1" thickBot="1" x14ac:dyDescent="0.3">
      <c r="A41" s="468">
        <v>5</v>
      </c>
      <c r="B41" s="8" t="s">
        <v>794</v>
      </c>
      <c r="C41" s="129" t="s">
        <v>795</v>
      </c>
      <c r="D41" s="97"/>
      <c r="E41" s="97"/>
      <c r="F41" s="97">
        <v>1</v>
      </c>
      <c r="G41" s="97"/>
      <c r="H41" s="97"/>
      <c r="I41" s="97"/>
      <c r="J41" s="97"/>
      <c r="K41" s="79">
        <f t="shared" si="6"/>
        <v>1</v>
      </c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</row>
    <row r="42" spans="1:258" s="4" customFormat="1" ht="30.75" customHeight="1" thickBot="1" x14ac:dyDescent="0.3">
      <c r="A42" s="468">
        <v>6</v>
      </c>
      <c r="B42" s="129" t="s">
        <v>428</v>
      </c>
      <c r="C42" s="129" t="s">
        <v>609</v>
      </c>
      <c r="D42" s="113"/>
      <c r="E42" s="113"/>
      <c r="F42" s="113">
        <v>10</v>
      </c>
      <c r="G42" s="113"/>
      <c r="H42" s="113"/>
      <c r="I42" s="113"/>
      <c r="J42" s="113"/>
      <c r="K42" s="79">
        <f t="shared" si="6"/>
        <v>10</v>
      </c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</row>
    <row r="43" spans="1:258" s="4" customFormat="1" ht="30" customHeight="1" thickBot="1" x14ac:dyDescent="0.3">
      <c r="A43" s="468">
        <v>7</v>
      </c>
      <c r="B43" s="10" t="s">
        <v>509</v>
      </c>
      <c r="C43" s="129" t="s">
        <v>609</v>
      </c>
      <c r="D43" s="97"/>
      <c r="E43" s="97"/>
      <c r="F43" s="97">
        <v>1</v>
      </c>
      <c r="G43" s="97"/>
      <c r="H43" s="97">
        <v>2</v>
      </c>
      <c r="I43" s="97"/>
      <c r="J43" s="97"/>
      <c r="K43" s="79">
        <f t="shared" si="6"/>
        <v>3</v>
      </c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</row>
    <row r="44" spans="1:258" s="4" customFormat="1" ht="31.5" customHeight="1" thickBot="1" x14ac:dyDescent="0.3">
      <c r="A44" s="468">
        <v>8</v>
      </c>
      <c r="B44" s="129" t="s">
        <v>285</v>
      </c>
      <c r="C44" s="129" t="s">
        <v>609</v>
      </c>
      <c r="D44" s="97"/>
      <c r="E44" s="97"/>
      <c r="F44" s="97">
        <v>1</v>
      </c>
      <c r="G44" s="97"/>
      <c r="H44" s="97">
        <v>4</v>
      </c>
      <c r="I44" s="97"/>
      <c r="J44" s="97"/>
      <c r="K44" s="79">
        <f t="shared" si="6"/>
        <v>5</v>
      </c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</row>
    <row r="45" spans="1:258" s="4" customFormat="1" ht="31.5" customHeight="1" thickBot="1" x14ac:dyDescent="0.3">
      <c r="A45" s="468">
        <v>9</v>
      </c>
      <c r="B45" s="129" t="s">
        <v>585</v>
      </c>
      <c r="C45" s="115"/>
      <c r="D45" s="113"/>
      <c r="E45" s="113"/>
      <c r="F45" s="113">
        <v>1</v>
      </c>
      <c r="G45" s="113"/>
      <c r="H45" s="113"/>
      <c r="I45" s="113"/>
      <c r="J45" s="113"/>
      <c r="K45" s="79">
        <f t="shared" si="6"/>
        <v>1</v>
      </c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</row>
    <row r="46" spans="1:258" s="4" customFormat="1" ht="17.25" customHeight="1" thickBot="1" x14ac:dyDescent="0.3">
      <c r="A46" s="468">
        <v>10</v>
      </c>
      <c r="B46" s="129" t="s">
        <v>249</v>
      </c>
      <c r="C46" s="129" t="s">
        <v>622</v>
      </c>
      <c r="D46" s="113"/>
      <c r="E46" s="113">
        <v>1</v>
      </c>
      <c r="F46" s="113"/>
      <c r="G46" s="113"/>
      <c r="H46" s="113"/>
      <c r="I46" s="113"/>
      <c r="J46" s="113"/>
      <c r="K46" s="79">
        <f t="shared" si="6"/>
        <v>1</v>
      </c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</row>
    <row r="47" spans="1:258" s="4" customFormat="1" ht="17.25" customHeight="1" thickBot="1" x14ac:dyDescent="0.3">
      <c r="A47" s="468">
        <v>11</v>
      </c>
      <c r="B47" s="129" t="s">
        <v>792</v>
      </c>
      <c r="C47" s="129" t="s">
        <v>793</v>
      </c>
      <c r="D47" s="454"/>
      <c r="E47" s="454">
        <v>1</v>
      </c>
      <c r="F47" s="454"/>
      <c r="G47" s="454"/>
      <c r="H47" s="454"/>
      <c r="I47" s="454"/>
      <c r="J47" s="454"/>
      <c r="K47" s="79">
        <f t="shared" si="6"/>
        <v>1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</row>
    <row r="48" spans="1:258" s="4" customFormat="1" ht="31.5" customHeight="1" thickBot="1" x14ac:dyDescent="0.3">
      <c r="A48" s="468">
        <v>12</v>
      </c>
      <c r="B48" s="129" t="s">
        <v>790</v>
      </c>
      <c r="C48" s="129" t="s">
        <v>791</v>
      </c>
      <c r="D48" s="454"/>
      <c r="E48" s="454">
        <v>1</v>
      </c>
      <c r="F48" s="454"/>
      <c r="G48" s="454"/>
      <c r="H48" s="454"/>
      <c r="I48" s="454"/>
      <c r="J48" s="454"/>
      <c r="K48" s="79">
        <f t="shared" si="6"/>
        <v>1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</row>
    <row r="49" spans="1:258" s="4" customFormat="1" ht="17.25" customHeight="1" thickBot="1" x14ac:dyDescent="0.3">
      <c r="A49" s="468">
        <v>13</v>
      </c>
      <c r="B49" s="168" t="s">
        <v>405</v>
      </c>
      <c r="C49" s="168" t="s">
        <v>674</v>
      </c>
      <c r="D49" s="97"/>
      <c r="E49" s="97"/>
      <c r="F49" s="97"/>
      <c r="G49" s="97"/>
      <c r="H49" s="97">
        <v>1</v>
      </c>
      <c r="I49" s="97"/>
      <c r="J49" s="97"/>
      <c r="K49" s="79">
        <f t="shared" si="6"/>
        <v>1</v>
      </c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</row>
    <row r="50" spans="1:258" s="4" customFormat="1" ht="18" customHeight="1" thickBot="1" x14ac:dyDescent="0.3">
      <c r="A50" s="468">
        <v>14</v>
      </c>
      <c r="B50" s="188" t="s">
        <v>432</v>
      </c>
      <c r="C50" s="129" t="s">
        <v>1251</v>
      </c>
      <c r="D50" s="97"/>
      <c r="E50" s="97"/>
      <c r="F50" s="97">
        <v>1</v>
      </c>
      <c r="G50" s="97"/>
      <c r="H50" s="97"/>
      <c r="I50" s="97"/>
      <c r="J50" s="97"/>
      <c r="K50" s="79">
        <f t="shared" si="6"/>
        <v>1</v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</row>
    <row r="51" spans="1:258" s="4" customFormat="1" ht="18" customHeight="1" thickBot="1" x14ac:dyDescent="0.3">
      <c r="A51" s="468">
        <v>15</v>
      </c>
      <c r="B51" s="10" t="s">
        <v>246</v>
      </c>
      <c r="C51" s="10" t="s">
        <v>916</v>
      </c>
      <c r="D51" s="454"/>
      <c r="E51" s="454"/>
      <c r="F51" s="454"/>
      <c r="G51" s="454"/>
      <c r="H51" s="454"/>
      <c r="I51" s="454"/>
      <c r="J51" s="454">
        <v>1</v>
      </c>
      <c r="K51" s="79">
        <f t="shared" si="6"/>
        <v>1</v>
      </c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</row>
    <row r="52" spans="1:258" ht="36.75" customHeight="1" thickBot="1" x14ac:dyDescent="0.3">
      <c r="A52" s="468">
        <v>16</v>
      </c>
      <c r="B52" s="86" t="s">
        <v>420</v>
      </c>
      <c r="C52" s="8" t="s">
        <v>914</v>
      </c>
      <c r="D52" s="97"/>
      <c r="E52" s="97">
        <v>1</v>
      </c>
      <c r="F52" s="97"/>
      <c r="G52" s="97"/>
      <c r="H52" s="97"/>
      <c r="I52" s="97"/>
      <c r="J52" s="97"/>
      <c r="K52" s="79">
        <f t="shared" si="6"/>
        <v>1</v>
      </c>
    </row>
    <row r="53" spans="1:258" ht="23.25" customHeight="1" thickBot="1" x14ac:dyDescent="0.4">
      <c r="A53" s="121"/>
      <c r="B53" s="117" t="s">
        <v>224</v>
      </c>
      <c r="C53" s="117"/>
      <c r="D53" s="79">
        <f t="shared" ref="D53:K53" si="7">SUM(D37:D52)</f>
        <v>0</v>
      </c>
      <c r="E53" s="79">
        <f t="shared" si="7"/>
        <v>4</v>
      </c>
      <c r="F53" s="79">
        <f t="shared" si="7"/>
        <v>21</v>
      </c>
      <c r="G53" s="79">
        <f t="shared" si="7"/>
        <v>15</v>
      </c>
      <c r="H53" s="79">
        <f t="shared" si="7"/>
        <v>18</v>
      </c>
      <c r="I53" s="79">
        <f t="shared" si="7"/>
        <v>0</v>
      </c>
      <c r="J53" s="79">
        <f t="shared" si="7"/>
        <v>1</v>
      </c>
      <c r="K53" s="522">
        <f t="shared" si="7"/>
        <v>59</v>
      </c>
    </row>
    <row r="54" spans="1:258" ht="25.5" customHeight="1" thickBot="1" x14ac:dyDescent="0.25">
      <c r="A54" s="671" t="s">
        <v>315</v>
      </c>
      <c r="B54" s="671"/>
      <c r="C54" s="671"/>
      <c r="D54" s="671"/>
      <c r="E54" s="671"/>
      <c r="F54" s="671"/>
      <c r="G54" s="671"/>
      <c r="H54" s="671"/>
      <c r="I54" s="671"/>
      <c r="J54" s="671"/>
      <c r="K54" s="671"/>
      <c r="O54" s="115"/>
      <c r="P54" s="115"/>
    </row>
    <row r="55" spans="1:258" ht="15" customHeight="1" thickBot="1" x14ac:dyDescent="0.3">
      <c r="A55" s="468">
        <v>1</v>
      </c>
      <c r="B55" s="168" t="s">
        <v>666</v>
      </c>
      <c r="C55" s="168" t="s">
        <v>667</v>
      </c>
      <c r="D55" s="97"/>
      <c r="E55" s="97">
        <v>2</v>
      </c>
      <c r="F55" s="97"/>
      <c r="G55" s="97"/>
      <c r="H55" s="97"/>
      <c r="I55" s="97"/>
      <c r="J55" s="97"/>
      <c r="K55" s="79">
        <f t="shared" ref="K55:K66" si="8">SUM(D55:J55)</f>
        <v>2</v>
      </c>
    </row>
    <row r="56" spans="1:258" s="4" customFormat="1" ht="28.5" customHeight="1" thickBot="1" x14ac:dyDescent="0.3">
      <c r="A56" s="468">
        <v>2</v>
      </c>
      <c r="B56" s="10" t="s">
        <v>778</v>
      </c>
      <c r="C56" s="129" t="s">
        <v>779</v>
      </c>
      <c r="D56" s="97"/>
      <c r="E56" s="97"/>
      <c r="F56" s="97"/>
      <c r="G56" s="97"/>
      <c r="H56" s="97"/>
      <c r="I56" s="97">
        <v>1</v>
      </c>
      <c r="J56" s="97"/>
      <c r="K56" s="79">
        <f t="shared" si="8"/>
        <v>1</v>
      </c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</row>
    <row r="57" spans="1:258" s="4" customFormat="1" ht="31.5" customHeight="1" thickBot="1" x14ac:dyDescent="0.3">
      <c r="A57" s="468">
        <v>3</v>
      </c>
      <c r="B57" s="8" t="s">
        <v>427</v>
      </c>
      <c r="C57" s="129" t="s">
        <v>609</v>
      </c>
      <c r="D57" s="97"/>
      <c r="E57" s="97">
        <v>1</v>
      </c>
      <c r="F57" s="97"/>
      <c r="G57" s="97"/>
      <c r="H57" s="97"/>
      <c r="I57" s="97"/>
      <c r="J57" s="97"/>
      <c r="K57" s="79">
        <f t="shared" si="8"/>
        <v>1</v>
      </c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</row>
    <row r="58" spans="1:258" s="4" customFormat="1" ht="31.5" customHeight="1" thickBot="1" x14ac:dyDescent="0.3">
      <c r="A58" s="468">
        <v>4</v>
      </c>
      <c r="B58" s="129" t="s">
        <v>428</v>
      </c>
      <c r="C58" s="129" t="s">
        <v>609</v>
      </c>
      <c r="D58" s="97"/>
      <c r="E58" s="97"/>
      <c r="F58" s="97">
        <v>2</v>
      </c>
      <c r="G58" s="97"/>
      <c r="H58" s="97"/>
      <c r="I58" s="97"/>
      <c r="J58" s="97"/>
      <c r="K58" s="79">
        <f t="shared" si="8"/>
        <v>2</v>
      </c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</row>
    <row r="59" spans="1:258" s="4" customFormat="1" ht="31.5" customHeight="1" thickBot="1" x14ac:dyDescent="0.3">
      <c r="A59" s="468">
        <v>5</v>
      </c>
      <c r="B59" s="10" t="s">
        <v>580</v>
      </c>
      <c r="C59" s="10" t="s">
        <v>1254</v>
      </c>
      <c r="D59" s="112"/>
      <c r="E59" s="112"/>
      <c r="F59" s="112"/>
      <c r="G59" s="112"/>
      <c r="H59" s="112"/>
      <c r="I59" s="112"/>
      <c r="J59" s="112">
        <v>1</v>
      </c>
      <c r="K59" s="79">
        <f t="shared" si="8"/>
        <v>1</v>
      </c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</row>
    <row r="60" spans="1:258" s="4" customFormat="1" ht="31.5" customHeight="1" thickBot="1" x14ac:dyDescent="0.3">
      <c r="A60" s="468">
        <v>6</v>
      </c>
      <c r="B60" s="10" t="s">
        <v>314</v>
      </c>
      <c r="C60" s="10" t="s">
        <v>1249</v>
      </c>
      <c r="D60" s="112"/>
      <c r="E60" s="112"/>
      <c r="F60" s="112"/>
      <c r="G60" s="112"/>
      <c r="H60" s="112"/>
      <c r="I60" s="112">
        <v>2</v>
      </c>
      <c r="J60" s="112">
        <v>1</v>
      </c>
      <c r="K60" s="79">
        <f t="shared" si="8"/>
        <v>3</v>
      </c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</row>
    <row r="61" spans="1:258" s="24" customFormat="1" ht="20.25" customHeight="1" thickBot="1" x14ac:dyDescent="0.3">
      <c r="A61" s="468">
        <v>7</v>
      </c>
      <c r="B61" s="144" t="s">
        <v>237</v>
      </c>
      <c r="C61" s="168" t="s">
        <v>647</v>
      </c>
      <c r="D61" s="23"/>
      <c r="E61" s="23"/>
      <c r="F61" s="23">
        <v>1</v>
      </c>
      <c r="G61" s="23">
        <v>2</v>
      </c>
      <c r="H61" s="23"/>
      <c r="I61" s="23"/>
      <c r="J61" s="23"/>
      <c r="K61" s="79">
        <f t="shared" si="8"/>
        <v>3</v>
      </c>
      <c r="O61" s="15"/>
      <c r="P61" s="15"/>
    </row>
    <row r="62" spans="1:258" s="61" customFormat="1" ht="16.5" customHeight="1" thickBot="1" x14ac:dyDescent="0.3">
      <c r="A62" s="468">
        <v>8</v>
      </c>
      <c r="B62" s="144" t="s">
        <v>250</v>
      </c>
      <c r="C62" s="168" t="s">
        <v>699</v>
      </c>
      <c r="D62" s="109"/>
      <c r="E62" s="109"/>
      <c r="F62" s="109"/>
      <c r="G62" s="109"/>
      <c r="H62" s="109"/>
      <c r="I62" s="109">
        <v>3</v>
      </c>
      <c r="J62" s="109"/>
      <c r="K62" s="79">
        <f t="shared" si="8"/>
        <v>3</v>
      </c>
      <c r="L62" s="60"/>
      <c r="M62" s="60"/>
      <c r="N62" s="60"/>
      <c r="O62" s="24"/>
      <c r="P62" s="24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</row>
    <row r="63" spans="1:258" s="61" customFormat="1" ht="16.5" customHeight="1" thickBot="1" x14ac:dyDescent="0.3">
      <c r="A63" s="468">
        <v>9</v>
      </c>
      <c r="B63" s="86" t="s">
        <v>420</v>
      </c>
      <c r="C63" s="8" t="s">
        <v>915</v>
      </c>
      <c r="D63" s="109"/>
      <c r="E63" s="109">
        <v>1</v>
      </c>
      <c r="F63" s="109">
        <v>1</v>
      </c>
      <c r="G63" s="109"/>
      <c r="H63" s="109"/>
      <c r="I63" s="109"/>
      <c r="J63" s="109"/>
      <c r="K63" s="79">
        <f t="shared" si="8"/>
        <v>2</v>
      </c>
      <c r="L63" s="60"/>
      <c r="M63" s="60"/>
      <c r="N63" s="60"/>
      <c r="O63" s="24"/>
      <c r="P63" s="24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</row>
    <row r="64" spans="1:258" s="61" customFormat="1" ht="16.5" customHeight="1" thickBot="1" x14ac:dyDescent="0.3">
      <c r="A64" s="468">
        <v>10</v>
      </c>
      <c r="B64" s="171" t="s">
        <v>521</v>
      </c>
      <c r="C64" s="189" t="s">
        <v>695</v>
      </c>
      <c r="D64" s="109"/>
      <c r="E64" s="109"/>
      <c r="F64" s="109">
        <v>1</v>
      </c>
      <c r="G64" s="109"/>
      <c r="H64" s="109"/>
      <c r="I64" s="109">
        <v>1</v>
      </c>
      <c r="J64" s="109">
        <v>1</v>
      </c>
      <c r="K64" s="79">
        <f t="shared" si="8"/>
        <v>3</v>
      </c>
      <c r="L64" s="60"/>
      <c r="M64" s="60"/>
      <c r="N64" s="60"/>
      <c r="O64" s="24"/>
      <c r="P64" s="24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</row>
    <row r="65" spans="1:258" ht="19.5" customHeight="1" thickBot="1" x14ac:dyDescent="0.3">
      <c r="A65" s="468">
        <v>11</v>
      </c>
      <c r="B65" s="90" t="s">
        <v>316</v>
      </c>
      <c r="C65" s="90" t="s">
        <v>1247</v>
      </c>
      <c r="D65" s="62"/>
      <c r="E65" s="62">
        <v>2</v>
      </c>
      <c r="F65" s="62">
        <v>2</v>
      </c>
      <c r="G65" s="62"/>
      <c r="H65" s="62"/>
      <c r="I65" s="62">
        <v>1</v>
      </c>
      <c r="J65" s="62"/>
      <c r="K65" s="79">
        <f t="shared" si="8"/>
        <v>5</v>
      </c>
      <c r="O65" s="60"/>
      <c r="P65" s="60"/>
    </row>
    <row r="66" spans="1:258" ht="34.5" customHeight="1" thickBot="1" x14ac:dyDescent="0.3">
      <c r="A66" s="468">
        <v>12</v>
      </c>
      <c r="B66" s="86" t="s">
        <v>788</v>
      </c>
      <c r="C66" s="8" t="s">
        <v>789</v>
      </c>
      <c r="D66" s="97"/>
      <c r="E66" s="97">
        <v>1</v>
      </c>
      <c r="F66" s="97"/>
      <c r="G66" s="97"/>
      <c r="H66" s="97"/>
      <c r="I66" s="97"/>
      <c r="J66" s="97"/>
      <c r="K66" s="79">
        <f t="shared" si="8"/>
        <v>1</v>
      </c>
      <c r="N66" s="55"/>
    </row>
    <row r="67" spans="1:258" ht="23.25" customHeight="1" thickBot="1" x14ac:dyDescent="0.4">
      <c r="A67" s="121"/>
      <c r="B67" s="117" t="s">
        <v>224</v>
      </c>
      <c r="C67" s="117"/>
      <c r="D67" s="79">
        <f t="shared" ref="D67:K67" si="9">SUM(D55:D66)</f>
        <v>0</v>
      </c>
      <c r="E67" s="79">
        <f t="shared" si="9"/>
        <v>7</v>
      </c>
      <c r="F67" s="79">
        <f t="shared" si="9"/>
        <v>7</v>
      </c>
      <c r="G67" s="79">
        <f t="shared" si="9"/>
        <v>2</v>
      </c>
      <c r="H67" s="79">
        <f t="shared" si="9"/>
        <v>0</v>
      </c>
      <c r="I67" s="79">
        <f t="shared" si="9"/>
        <v>8</v>
      </c>
      <c r="J67" s="79">
        <f t="shared" si="9"/>
        <v>3</v>
      </c>
      <c r="K67" s="522">
        <f t="shared" si="9"/>
        <v>27</v>
      </c>
    </row>
    <row r="68" spans="1:258" ht="25.5" customHeight="1" thickBot="1" x14ac:dyDescent="0.25">
      <c r="A68" s="660" t="s">
        <v>317</v>
      </c>
      <c r="B68" s="660"/>
      <c r="C68" s="660"/>
      <c r="D68" s="660"/>
      <c r="E68" s="660"/>
      <c r="F68" s="660"/>
      <c r="G68" s="660"/>
      <c r="H68" s="660"/>
      <c r="I68" s="660"/>
      <c r="J68" s="660"/>
      <c r="K68" s="660"/>
    </row>
    <row r="69" spans="1:258" ht="17.25" customHeight="1" thickBot="1" x14ac:dyDescent="0.3">
      <c r="A69" s="468">
        <v>1</v>
      </c>
      <c r="B69" s="8" t="s">
        <v>198</v>
      </c>
      <c r="C69" s="8" t="s">
        <v>1264</v>
      </c>
      <c r="D69" s="97"/>
      <c r="E69" s="97"/>
      <c r="F69" s="97">
        <v>1</v>
      </c>
      <c r="G69" s="97"/>
      <c r="H69" s="97"/>
      <c r="I69" s="97"/>
      <c r="J69" s="97"/>
      <c r="K69" s="79">
        <f t="shared" ref="K69:K74" si="10">SUM(D69:J69)</f>
        <v>1</v>
      </c>
    </row>
    <row r="70" spans="1:258" s="4" customFormat="1" ht="17.25" customHeight="1" thickBot="1" x14ac:dyDescent="0.3">
      <c r="A70" s="468">
        <v>2</v>
      </c>
      <c r="B70" s="168" t="s">
        <v>267</v>
      </c>
      <c r="C70" s="168" t="s">
        <v>657</v>
      </c>
      <c r="D70" s="112"/>
      <c r="E70" s="112"/>
      <c r="F70" s="112">
        <v>2</v>
      </c>
      <c r="G70" s="112"/>
      <c r="H70" s="112"/>
      <c r="I70" s="112"/>
      <c r="J70" s="112"/>
      <c r="K70" s="79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</row>
    <row r="71" spans="1:258" s="4" customFormat="1" ht="15.75" customHeight="1" thickBot="1" x14ac:dyDescent="0.3">
      <c r="A71" s="472">
        <v>3</v>
      </c>
      <c r="B71" s="168" t="s">
        <v>444</v>
      </c>
      <c r="C71" s="168" t="s">
        <v>592</v>
      </c>
      <c r="D71" s="97"/>
      <c r="E71" s="97">
        <v>2</v>
      </c>
      <c r="F71" s="97">
        <v>2</v>
      </c>
      <c r="G71" s="97"/>
      <c r="H71" s="97"/>
      <c r="I71" s="97">
        <v>5</v>
      </c>
      <c r="J71" s="97"/>
      <c r="K71" s="79">
        <f t="shared" si="10"/>
        <v>9</v>
      </c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</row>
    <row r="72" spans="1:258" s="4" customFormat="1" ht="19.5" customHeight="1" thickBot="1" x14ac:dyDescent="0.3">
      <c r="A72" s="472">
        <v>4</v>
      </c>
      <c r="B72" s="168" t="s">
        <v>328</v>
      </c>
      <c r="C72" s="168" t="s">
        <v>669</v>
      </c>
      <c r="D72" s="97"/>
      <c r="E72" s="97">
        <v>2</v>
      </c>
      <c r="F72" s="97">
        <v>4</v>
      </c>
      <c r="G72" s="97"/>
      <c r="H72" s="97"/>
      <c r="I72" s="97"/>
      <c r="J72" s="97"/>
      <c r="K72" s="79">
        <f t="shared" si="10"/>
        <v>6</v>
      </c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</row>
    <row r="73" spans="1:258" s="4" customFormat="1" ht="30.75" customHeight="1" thickBot="1" x14ac:dyDescent="0.3">
      <c r="A73" s="472">
        <v>5</v>
      </c>
      <c r="B73" s="168" t="s">
        <v>257</v>
      </c>
      <c r="C73" s="168" t="s">
        <v>639</v>
      </c>
      <c r="D73" s="472"/>
      <c r="E73" s="472">
        <v>3</v>
      </c>
      <c r="F73" s="472">
        <v>5</v>
      </c>
      <c r="G73" s="472">
        <v>2</v>
      </c>
      <c r="H73" s="472"/>
      <c r="I73" s="472"/>
      <c r="J73" s="472"/>
      <c r="K73" s="79">
        <f t="shared" si="10"/>
        <v>10</v>
      </c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</row>
    <row r="74" spans="1:258" ht="23.25" customHeight="1" thickBot="1" x14ac:dyDescent="0.4">
      <c r="A74" s="121"/>
      <c r="B74" s="128" t="s">
        <v>224</v>
      </c>
      <c r="C74" s="128"/>
      <c r="D74" s="79">
        <f t="shared" ref="D74:J74" si="11">SUM(D69:D72)</f>
        <v>0</v>
      </c>
      <c r="E74" s="79">
        <f t="shared" si="11"/>
        <v>4</v>
      </c>
      <c r="F74" s="79">
        <f>SUM(F69:F73)</f>
        <v>14</v>
      </c>
      <c r="G74" s="79">
        <f t="shared" si="11"/>
        <v>0</v>
      </c>
      <c r="H74" s="79">
        <f t="shared" si="11"/>
        <v>0</v>
      </c>
      <c r="I74" s="79">
        <f t="shared" si="11"/>
        <v>5</v>
      </c>
      <c r="J74" s="79">
        <f t="shared" si="11"/>
        <v>0</v>
      </c>
      <c r="K74" s="522">
        <f t="shared" si="10"/>
        <v>23</v>
      </c>
    </row>
    <row r="75" spans="1:258" ht="25.5" customHeight="1" thickBot="1" x14ac:dyDescent="0.25">
      <c r="A75" s="655" t="s">
        <v>318</v>
      </c>
      <c r="B75" s="655"/>
      <c r="C75" s="655"/>
      <c r="D75" s="655"/>
      <c r="E75" s="655"/>
      <c r="F75" s="655"/>
      <c r="G75" s="655"/>
      <c r="H75" s="655"/>
      <c r="I75" s="655"/>
      <c r="J75" s="655"/>
      <c r="K75" s="655"/>
    </row>
    <row r="76" spans="1:258" ht="27.75" customHeight="1" thickBot="1" x14ac:dyDescent="0.3">
      <c r="A76" s="468">
        <v>1</v>
      </c>
      <c r="B76" s="10" t="s">
        <v>782</v>
      </c>
      <c r="C76" s="10" t="s">
        <v>783</v>
      </c>
      <c r="D76" s="97"/>
      <c r="E76" s="97"/>
      <c r="F76" s="97"/>
      <c r="G76" s="97">
        <v>1</v>
      </c>
      <c r="H76" s="97"/>
      <c r="I76" s="97"/>
      <c r="J76" s="97"/>
      <c r="K76" s="79">
        <f>SUM(D76:J76)</f>
        <v>1</v>
      </c>
    </row>
    <row r="77" spans="1:258" s="4" customFormat="1" ht="60" customHeight="1" thickBot="1" x14ac:dyDescent="0.3">
      <c r="A77" s="468">
        <v>2</v>
      </c>
      <c r="B77" s="10" t="s">
        <v>784</v>
      </c>
      <c r="C77" s="10" t="s">
        <v>787</v>
      </c>
      <c r="D77" s="97"/>
      <c r="E77" s="97"/>
      <c r="F77" s="97">
        <v>1</v>
      </c>
      <c r="G77" s="97"/>
      <c r="H77" s="97"/>
      <c r="I77" s="97"/>
      <c r="J77" s="97"/>
      <c r="K77" s="79">
        <f t="shared" ref="K77:K79" si="12">SUM(D77:J77)</f>
        <v>1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</row>
    <row r="78" spans="1:258" s="4" customFormat="1" ht="29.25" customHeight="1" thickBot="1" x14ac:dyDescent="0.3">
      <c r="A78" s="468">
        <v>3</v>
      </c>
      <c r="B78" s="10" t="s">
        <v>785</v>
      </c>
      <c r="C78" s="10" t="s">
        <v>786</v>
      </c>
      <c r="D78" s="97"/>
      <c r="E78" s="97">
        <v>1</v>
      </c>
      <c r="F78" s="97"/>
      <c r="G78" s="97"/>
      <c r="H78" s="97"/>
      <c r="I78" s="97"/>
      <c r="J78" s="97"/>
      <c r="K78" s="79">
        <f t="shared" si="12"/>
        <v>1</v>
      </c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</row>
    <row r="79" spans="1:258" s="4" customFormat="1" ht="29.25" customHeight="1" thickBot="1" x14ac:dyDescent="0.3">
      <c r="A79" s="468">
        <v>4</v>
      </c>
      <c r="B79" s="86" t="s">
        <v>420</v>
      </c>
      <c r="C79" s="8" t="s">
        <v>915</v>
      </c>
      <c r="D79" s="97"/>
      <c r="E79" s="97"/>
      <c r="F79" s="97">
        <v>2</v>
      </c>
      <c r="G79" s="97"/>
      <c r="H79" s="97"/>
      <c r="I79" s="97"/>
      <c r="J79" s="97"/>
      <c r="K79" s="79">
        <f t="shared" si="12"/>
        <v>2</v>
      </c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</row>
    <row r="80" spans="1:258" ht="23.25" customHeight="1" thickBot="1" x14ac:dyDescent="0.4">
      <c r="A80" s="121"/>
      <c r="B80" s="117" t="s">
        <v>224</v>
      </c>
      <c r="C80" s="117"/>
      <c r="D80" s="79">
        <f t="shared" ref="D80:K80" si="13">SUM(D76:D79)</f>
        <v>0</v>
      </c>
      <c r="E80" s="79">
        <f t="shared" si="13"/>
        <v>1</v>
      </c>
      <c r="F80" s="79">
        <f t="shared" si="13"/>
        <v>3</v>
      </c>
      <c r="G80" s="79">
        <f t="shared" si="13"/>
        <v>1</v>
      </c>
      <c r="H80" s="79">
        <f t="shared" si="13"/>
        <v>0</v>
      </c>
      <c r="I80" s="79">
        <f t="shared" si="13"/>
        <v>0</v>
      </c>
      <c r="J80" s="79">
        <f t="shared" si="13"/>
        <v>0</v>
      </c>
      <c r="K80" s="522">
        <f t="shared" si="13"/>
        <v>5</v>
      </c>
    </row>
    <row r="81" spans="1:11" ht="53.25" customHeight="1" thickBot="1" x14ac:dyDescent="0.25">
      <c r="A81" s="121"/>
      <c r="B81" s="119" t="s">
        <v>319</v>
      </c>
      <c r="C81" s="119"/>
      <c r="D81" s="478">
        <f t="shared" ref="D81:K81" si="14">D13+D23+D35+D53+D67+D74+D80</f>
        <v>1</v>
      </c>
      <c r="E81" s="478">
        <f t="shared" si="14"/>
        <v>18</v>
      </c>
      <c r="F81" s="478">
        <f t="shared" si="14"/>
        <v>98</v>
      </c>
      <c r="G81" s="478">
        <f t="shared" si="14"/>
        <v>65</v>
      </c>
      <c r="H81" s="478">
        <f t="shared" si="14"/>
        <v>22</v>
      </c>
      <c r="I81" s="478">
        <f t="shared" si="14"/>
        <v>37</v>
      </c>
      <c r="J81" s="478">
        <f t="shared" si="14"/>
        <v>20</v>
      </c>
      <c r="K81" s="502">
        <f t="shared" si="14"/>
        <v>250</v>
      </c>
    </row>
  </sheetData>
  <mergeCells count="11">
    <mergeCell ref="A1:K1"/>
    <mergeCell ref="B2:B3"/>
    <mergeCell ref="D2:J2"/>
    <mergeCell ref="K2:K3"/>
    <mergeCell ref="A4:K4"/>
    <mergeCell ref="A75:K75"/>
    <mergeCell ref="A14:K14"/>
    <mergeCell ref="A24:K24"/>
    <mergeCell ref="A36:K36"/>
    <mergeCell ref="A54:K54"/>
    <mergeCell ref="A68:K68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17"/>
  <sheetViews>
    <sheetView zoomScale="124" zoomScaleNormal="124" workbookViewId="0">
      <pane ySplit="3" topLeftCell="A82" activePane="bottomLeft" state="frozen"/>
      <selection activeCell="I14" sqref="I14"/>
      <selection pane="bottomLeft" activeCell="L1" sqref="L1:W1048576"/>
    </sheetView>
  </sheetViews>
  <sheetFormatPr defaultRowHeight="12.75" customHeight="1" x14ac:dyDescent="0.2"/>
  <cols>
    <col min="1" max="1" width="4.5703125" style="164" customWidth="1"/>
    <col min="2" max="2" width="32" style="164" customWidth="1"/>
    <col min="3" max="3" width="21.85546875" style="164" customWidth="1"/>
    <col min="4" max="4" width="5.140625" style="21" customWidth="1"/>
    <col min="5" max="5" width="6" style="21" customWidth="1"/>
    <col min="6" max="8" width="5.7109375" style="21" customWidth="1"/>
    <col min="9" max="10" width="5.85546875" style="21" customWidth="1"/>
    <col min="11" max="11" width="6.85546875" style="21" customWidth="1"/>
    <col min="12" max="36" width="9.140625" style="21" customWidth="1"/>
    <col min="37" max="258" width="9.140625" style="20" customWidth="1"/>
  </cols>
  <sheetData>
    <row r="1" spans="1:11" ht="39" customHeight="1" x14ac:dyDescent="0.2">
      <c r="A1" s="655" t="s">
        <v>576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</row>
    <row r="2" spans="1:11" ht="21.75" customHeight="1" x14ac:dyDescent="0.2">
      <c r="A2" s="467" t="s">
        <v>254</v>
      </c>
      <c r="B2" s="684" t="s">
        <v>214</v>
      </c>
      <c r="C2" s="467" t="s">
        <v>255</v>
      </c>
      <c r="D2" s="673" t="s">
        <v>4</v>
      </c>
      <c r="E2" s="673"/>
      <c r="F2" s="673"/>
      <c r="G2" s="673"/>
      <c r="H2" s="673"/>
      <c r="I2" s="673"/>
      <c r="J2" s="673"/>
      <c r="K2" s="673" t="s">
        <v>215</v>
      </c>
    </row>
    <row r="3" spans="1:11" ht="30" customHeight="1" x14ac:dyDescent="0.2">
      <c r="A3" s="467" t="s">
        <v>216</v>
      </c>
      <c r="B3" s="684"/>
      <c r="C3" s="467"/>
      <c r="D3" s="470">
        <v>1</v>
      </c>
      <c r="E3" s="470">
        <v>2</v>
      </c>
      <c r="F3" s="470">
        <v>3</v>
      </c>
      <c r="G3" s="470">
        <v>4</v>
      </c>
      <c r="H3" s="470" t="s">
        <v>217</v>
      </c>
      <c r="I3" s="470" t="s">
        <v>5</v>
      </c>
      <c r="J3" s="470" t="s">
        <v>6</v>
      </c>
      <c r="K3" s="673"/>
    </row>
    <row r="4" spans="1:11" ht="25.5" customHeight="1" x14ac:dyDescent="0.2">
      <c r="A4" s="655" t="s">
        <v>320</v>
      </c>
      <c r="B4" s="655"/>
      <c r="C4" s="655"/>
      <c r="D4" s="655"/>
      <c r="E4" s="655"/>
      <c r="F4" s="655"/>
      <c r="G4" s="655"/>
      <c r="H4" s="655"/>
      <c r="I4" s="655"/>
      <c r="J4" s="655"/>
      <c r="K4" s="655"/>
    </row>
    <row r="5" spans="1:11" s="1" customFormat="1" ht="18" customHeight="1" thickBot="1" x14ac:dyDescent="0.25">
      <c r="A5" s="468">
        <v>1</v>
      </c>
      <c r="B5" s="168" t="s">
        <v>250</v>
      </c>
      <c r="C5" s="168" t="s">
        <v>699</v>
      </c>
      <c r="D5" s="23"/>
      <c r="E5" s="23"/>
      <c r="F5" s="23">
        <v>1</v>
      </c>
      <c r="G5" s="23"/>
      <c r="H5" s="23"/>
      <c r="I5" s="23"/>
      <c r="J5" s="23"/>
      <c r="K5" s="76">
        <f>SUM(D5:J5)</f>
        <v>1</v>
      </c>
    </row>
    <row r="6" spans="1:11" s="1" customFormat="1" ht="17.25" customHeight="1" thickBot="1" x14ac:dyDescent="0.25">
      <c r="A6" s="468">
        <v>2</v>
      </c>
      <c r="B6" s="129" t="s">
        <v>229</v>
      </c>
      <c r="C6" s="129" t="s">
        <v>638</v>
      </c>
      <c r="D6" s="23"/>
      <c r="E6" s="23">
        <v>2</v>
      </c>
      <c r="F6" s="23">
        <v>3</v>
      </c>
      <c r="G6" s="23">
        <v>3</v>
      </c>
      <c r="H6" s="23"/>
      <c r="I6" s="23"/>
      <c r="J6" s="23"/>
      <c r="K6" s="76">
        <f t="shared" ref="K6:K18" si="0">SUM(D6:J6)</f>
        <v>8</v>
      </c>
    </row>
    <row r="7" spans="1:11" s="1" customFormat="1" ht="17.25" customHeight="1" thickBot="1" x14ac:dyDescent="0.25">
      <c r="A7" s="468">
        <v>3</v>
      </c>
      <c r="B7" s="129" t="s">
        <v>243</v>
      </c>
      <c r="C7" s="168" t="s">
        <v>697</v>
      </c>
      <c r="D7" s="23"/>
      <c r="E7" s="23">
        <v>1</v>
      </c>
      <c r="F7" s="23"/>
      <c r="G7" s="23"/>
      <c r="H7" s="23"/>
      <c r="I7" s="23"/>
      <c r="J7" s="23"/>
      <c r="K7" s="76">
        <f t="shared" si="0"/>
        <v>1</v>
      </c>
    </row>
    <row r="8" spans="1:11" s="1" customFormat="1" ht="16.5" customHeight="1" thickBot="1" x14ac:dyDescent="0.25">
      <c r="A8" s="468">
        <v>4</v>
      </c>
      <c r="B8" s="10" t="s">
        <v>246</v>
      </c>
      <c r="C8" s="10" t="s">
        <v>916</v>
      </c>
      <c r="D8" s="23">
        <v>1</v>
      </c>
      <c r="E8" s="23"/>
      <c r="F8" s="23"/>
      <c r="G8" s="23"/>
      <c r="H8" s="23"/>
      <c r="I8" s="23"/>
      <c r="J8" s="23"/>
      <c r="K8" s="76">
        <f t="shared" si="0"/>
        <v>1</v>
      </c>
    </row>
    <row r="9" spans="1:11" s="1" customFormat="1" ht="19.5" customHeight="1" thickBot="1" x14ac:dyDescent="0.25">
      <c r="A9" s="468">
        <v>5</v>
      </c>
      <c r="B9" s="168" t="s">
        <v>393</v>
      </c>
      <c r="C9" s="168" t="s">
        <v>590</v>
      </c>
      <c r="D9" s="23"/>
      <c r="E9" s="23">
        <v>4</v>
      </c>
      <c r="F9" s="23">
        <v>3</v>
      </c>
      <c r="G9" s="23"/>
      <c r="H9" s="23"/>
      <c r="I9" s="23">
        <v>2</v>
      </c>
      <c r="J9" s="23"/>
      <c r="K9" s="76">
        <f t="shared" si="0"/>
        <v>9</v>
      </c>
    </row>
    <row r="10" spans="1:11" s="1" customFormat="1" ht="36.75" customHeight="1" thickBot="1" x14ac:dyDescent="0.25">
      <c r="A10" s="468">
        <v>6</v>
      </c>
      <c r="B10" s="86" t="s">
        <v>420</v>
      </c>
      <c r="C10" s="8" t="s">
        <v>915</v>
      </c>
      <c r="D10" s="23"/>
      <c r="E10" s="23">
        <v>1</v>
      </c>
      <c r="F10" s="23">
        <v>1</v>
      </c>
      <c r="G10" s="23"/>
      <c r="H10" s="23"/>
      <c r="I10" s="23"/>
      <c r="J10" s="23"/>
      <c r="K10" s="76">
        <f t="shared" si="0"/>
        <v>2</v>
      </c>
    </row>
    <row r="11" spans="1:11" s="1" customFormat="1" ht="36.75" customHeight="1" thickBot="1" x14ac:dyDescent="0.25">
      <c r="A11" s="468">
        <v>7</v>
      </c>
      <c r="B11" s="86" t="s">
        <v>1181</v>
      </c>
      <c r="C11" s="8" t="s">
        <v>1182</v>
      </c>
      <c r="D11" s="23"/>
      <c r="E11" s="23"/>
      <c r="F11" s="23">
        <v>1</v>
      </c>
      <c r="G11" s="23"/>
      <c r="H11" s="23"/>
      <c r="I11" s="23"/>
      <c r="J11" s="23"/>
      <c r="K11" s="76">
        <f t="shared" si="0"/>
        <v>1</v>
      </c>
    </row>
    <row r="12" spans="1:11" s="1" customFormat="1" ht="15.75" customHeight="1" thickBot="1" x14ac:dyDescent="0.25">
      <c r="A12" s="468">
        <v>8</v>
      </c>
      <c r="B12" s="8" t="s">
        <v>1191</v>
      </c>
      <c r="C12" s="8" t="s">
        <v>1192</v>
      </c>
      <c r="D12" s="77"/>
      <c r="E12" s="77">
        <v>1</v>
      </c>
      <c r="F12" s="77"/>
      <c r="G12" s="77"/>
      <c r="H12" s="77"/>
      <c r="I12" s="77"/>
      <c r="J12" s="77"/>
      <c r="K12" s="76">
        <f t="shared" si="0"/>
        <v>1</v>
      </c>
    </row>
    <row r="13" spans="1:11" s="1" customFormat="1" ht="41.25" customHeight="1" thickBot="1" x14ac:dyDescent="0.25">
      <c r="A13" s="468">
        <v>9</v>
      </c>
      <c r="B13" s="8" t="s">
        <v>1193</v>
      </c>
      <c r="C13" s="8" t="s">
        <v>1194</v>
      </c>
      <c r="D13" s="77"/>
      <c r="E13" s="77">
        <v>1</v>
      </c>
      <c r="F13" s="77"/>
      <c r="G13" s="77"/>
      <c r="H13" s="77"/>
      <c r="I13" s="77"/>
      <c r="J13" s="77"/>
      <c r="K13" s="76">
        <f t="shared" si="0"/>
        <v>1</v>
      </c>
    </row>
    <row r="14" spans="1:11" s="1" customFormat="1" ht="15.75" customHeight="1" thickBot="1" x14ac:dyDescent="0.25">
      <c r="A14" s="468">
        <v>10</v>
      </c>
      <c r="B14" s="168" t="s">
        <v>414</v>
      </c>
      <c r="C14" s="168" t="s">
        <v>682</v>
      </c>
      <c r="D14" s="77"/>
      <c r="E14" s="77">
        <v>10</v>
      </c>
      <c r="F14" s="77">
        <v>4</v>
      </c>
      <c r="G14" s="77"/>
      <c r="H14" s="77"/>
      <c r="I14" s="77"/>
      <c r="J14" s="77"/>
      <c r="K14" s="76">
        <f t="shared" si="0"/>
        <v>14</v>
      </c>
    </row>
    <row r="15" spans="1:11" s="1" customFormat="1" ht="15.75" customHeight="1" thickBot="1" x14ac:dyDescent="0.25">
      <c r="A15" s="468">
        <v>11</v>
      </c>
      <c r="B15" s="8" t="s">
        <v>511</v>
      </c>
      <c r="C15" s="8" t="s">
        <v>1246</v>
      </c>
      <c r="D15" s="77">
        <v>1</v>
      </c>
      <c r="E15" s="77"/>
      <c r="F15" s="77"/>
      <c r="G15" s="77"/>
      <c r="H15" s="77"/>
      <c r="I15" s="77"/>
      <c r="J15" s="77"/>
      <c r="K15" s="76">
        <f t="shared" si="0"/>
        <v>1</v>
      </c>
    </row>
    <row r="16" spans="1:11" s="1" customFormat="1" ht="15.75" customHeight="1" thickBot="1" x14ac:dyDescent="0.25">
      <c r="A16" s="468">
        <v>12</v>
      </c>
      <c r="B16" s="8" t="s">
        <v>1179</v>
      </c>
      <c r="C16" s="8" t="s">
        <v>1180</v>
      </c>
      <c r="D16" s="77"/>
      <c r="E16" s="77"/>
      <c r="F16" s="77">
        <v>1</v>
      </c>
      <c r="G16" s="77"/>
      <c r="H16" s="77"/>
      <c r="I16" s="77"/>
      <c r="J16" s="77"/>
      <c r="K16" s="76">
        <f t="shared" si="0"/>
        <v>1</v>
      </c>
    </row>
    <row r="17" spans="1:36" s="1" customFormat="1" ht="15.75" customHeight="1" thickBot="1" x14ac:dyDescent="0.25">
      <c r="A17" s="468">
        <v>13</v>
      </c>
      <c r="B17" s="8" t="s">
        <v>1189</v>
      </c>
      <c r="C17" s="8" t="s">
        <v>1190</v>
      </c>
      <c r="D17" s="77"/>
      <c r="E17" s="77">
        <v>1</v>
      </c>
      <c r="F17" s="77"/>
      <c r="G17" s="77"/>
      <c r="H17" s="77"/>
      <c r="I17" s="77"/>
      <c r="J17" s="77"/>
      <c r="K17" s="76">
        <f t="shared" si="0"/>
        <v>1</v>
      </c>
    </row>
    <row r="18" spans="1:36" s="1" customFormat="1" ht="18" customHeight="1" thickBot="1" x14ac:dyDescent="0.25">
      <c r="A18" s="468">
        <v>14</v>
      </c>
      <c r="B18" s="168" t="s">
        <v>386</v>
      </c>
      <c r="C18" s="168" t="s">
        <v>709</v>
      </c>
      <c r="D18" s="479"/>
      <c r="E18" s="479">
        <v>11</v>
      </c>
      <c r="F18" s="479">
        <v>7</v>
      </c>
      <c r="G18" s="479"/>
      <c r="H18" s="479"/>
      <c r="I18" s="479">
        <v>2</v>
      </c>
      <c r="J18" s="77"/>
      <c r="K18" s="76">
        <f t="shared" si="0"/>
        <v>20</v>
      </c>
    </row>
    <row r="19" spans="1:36" s="1" customFormat="1" ht="24.6" customHeight="1" thickBot="1" x14ac:dyDescent="0.3">
      <c r="A19" s="121"/>
      <c r="B19" s="117" t="s">
        <v>224</v>
      </c>
      <c r="C19" s="117"/>
      <c r="D19" s="79">
        <f t="shared" ref="D19:K19" si="1">SUM(D5:D18)</f>
        <v>2</v>
      </c>
      <c r="E19" s="79">
        <f t="shared" si="1"/>
        <v>32</v>
      </c>
      <c r="F19" s="79">
        <f t="shared" si="1"/>
        <v>21</v>
      </c>
      <c r="G19" s="79">
        <f t="shared" si="1"/>
        <v>3</v>
      </c>
      <c r="H19" s="79">
        <f t="shared" si="1"/>
        <v>0</v>
      </c>
      <c r="I19" s="79">
        <f t="shared" si="1"/>
        <v>4</v>
      </c>
      <c r="J19" s="79">
        <f t="shared" si="1"/>
        <v>0</v>
      </c>
      <c r="K19" s="502">
        <f t="shared" si="1"/>
        <v>62</v>
      </c>
    </row>
    <row r="20" spans="1:36" s="1" customFormat="1" ht="25.5" customHeight="1" x14ac:dyDescent="0.2">
      <c r="A20" s="655" t="s">
        <v>321</v>
      </c>
      <c r="B20" s="655"/>
      <c r="C20" s="655"/>
      <c r="D20" s="655"/>
      <c r="E20" s="655"/>
      <c r="F20" s="655"/>
      <c r="G20" s="655"/>
      <c r="H20" s="655"/>
      <c r="I20" s="655"/>
      <c r="J20" s="655"/>
      <c r="K20" s="655"/>
    </row>
    <row r="21" spans="1:36" s="1" customFormat="1" ht="21" customHeight="1" thickBot="1" x14ac:dyDescent="0.25">
      <c r="A21" s="130">
        <v>1</v>
      </c>
      <c r="B21" s="129" t="s">
        <v>239</v>
      </c>
      <c r="C21" s="129" t="s">
        <v>601</v>
      </c>
      <c r="D21" s="23"/>
      <c r="E21" s="23">
        <v>2</v>
      </c>
      <c r="F21" s="23"/>
      <c r="G21" s="23"/>
      <c r="H21" s="23"/>
      <c r="I21" s="23"/>
      <c r="J21" s="23"/>
      <c r="K21" s="76">
        <f t="shared" ref="K21:K45" si="2">SUM(D21:J21)</f>
        <v>2</v>
      </c>
    </row>
    <row r="22" spans="1:36" s="1" customFormat="1" ht="21" customHeight="1" thickBot="1" x14ac:dyDescent="0.25">
      <c r="A22" s="130">
        <v>2</v>
      </c>
      <c r="B22" s="129" t="s">
        <v>199</v>
      </c>
      <c r="C22" s="129" t="s">
        <v>692</v>
      </c>
      <c r="D22" s="80"/>
      <c r="E22" s="80"/>
      <c r="F22" s="80">
        <v>1</v>
      </c>
      <c r="G22" s="80"/>
      <c r="H22" s="80"/>
      <c r="I22" s="80"/>
      <c r="J22" s="80"/>
      <c r="K22" s="76">
        <f t="shared" si="2"/>
        <v>1</v>
      </c>
    </row>
    <row r="23" spans="1:36" s="1" customFormat="1" ht="22.5" customHeight="1" thickBot="1" x14ac:dyDescent="0.25">
      <c r="A23" s="130">
        <v>3</v>
      </c>
      <c r="B23" s="168" t="s">
        <v>666</v>
      </c>
      <c r="C23" s="168" t="s">
        <v>667</v>
      </c>
      <c r="D23" s="80"/>
      <c r="E23" s="80"/>
      <c r="F23" s="80">
        <v>6</v>
      </c>
      <c r="G23" s="80"/>
      <c r="H23" s="80"/>
      <c r="I23" s="80"/>
      <c r="J23" s="80"/>
      <c r="K23" s="76">
        <f t="shared" si="2"/>
        <v>6</v>
      </c>
    </row>
    <row r="24" spans="1:36" s="1" customFormat="1" ht="18" customHeight="1" thickBot="1" x14ac:dyDescent="0.25">
      <c r="A24" s="130">
        <v>4</v>
      </c>
      <c r="B24" s="129" t="s">
        <v>243</v>
      </c>
      <c r="C24" s="168" t="s">
        <v>697</v>
      </c>
      <c r="D24" s="80"/>
      <c r="E24" s="80">
        <v>1</v>
      </c>
      <c r="F24" s="80">
        <v>2</v>
      </c>
      <c r="G24" s="80"/>
      <c r="H24" s="80"/>
      <c r="I24" s="80"/>
      <c r="J24" s="80"/>
      <c r="K24" s="76">
        <f t="shared" si="2"/>
        <v>3</v>
      </c>
    </row>
    <row r="25" spans="1:36" s="1" customFormat="1" ht="13.5" customHeight="1" thickBot="1" x14ac:dyDescent="0.25">
      <c r="A25" s="130">
        <v>5</v>
      </c>
      <c r="B25" s="168" t="s">
        <v>250</v>
      </c>
      <c r="C25" s="168" t="s">
        <v>699</v>
      </c>
      <c r="D25" s="80"/>
      <c r="E25" s="80"/>
      <c r="F25" s="80">
        <v>1</v>
      </c>
      <c r="G25" s="80"/>
      <c r="H25" s="80"/>
      <c r="I25" s="80"/>
      <c r="J25" s="80"/>
      <c r="K25" s="76">
        <f t="shared" si="2"/>
        <v>1</v>
      </c>
    </row>
    <row r="26" spans="1:36" s="1" customFormat="1" ht="16.5" customHeight="1" thickBot="1" x14ac:dyDescent="0.25">
      <c r="A26" s="130">
        <v>6</v>
      </c>
      <c r="B26" s="129" t="s">
        <v>685</v>
      </c>
      <c r="C26" s="129" t="s">
        <v>686</v>
      </c>
      <c r="D26" s="8"/>
      <c r="E26" s="468"/>
      <c r="F26" s="468">
        <v>1</v>
      </c>
      <c r="G26" s="468"/>
      <c r="H26" s="468"/>
      <c r="I26" s="468"/>
      <c r="J26" s="468"/>
      <c r="K26" s="76">
        <f t="shared" si="2"/>
        <v>1</v>
      </c>
    </row>
    <row r="27" spans="1:36" s="1" customFormat="1" ht="19.5" customHeight="1" thickBot="1" x14ac:dyDescent="0.25">
      <c r="A27" s="130">
        <v>7</v>
      </c>
      <c r="B27" s="476" t="s">
        <v>408</v>
      </c>
      <c r="C27" s="476" t="s">
        <v>1241</v>
      </c>
      <c r="D27" s="81"/>
      <c r="E27" s="80">
        <v>1</v>
      </c>
      <c r="F27" s="80"/>
      <c r="G27" s="80"/>
      <c r="H27" s="80"/>
      <c r="I27" s="80"/>
      <c r="J27" s="82"/>
      <c r="K27" s="76">
        <f t="shared" si="2"/>
        <v>1</v>
      </c>
      <c r="O27" s="63"/>
    </row>
    <row r="28" spans="1:36" s="1" customFormat="1" ht="19.5" customHeight="1" thickBot="1" x14ac:dyDescent="0.25">
      <c r="A28" s="130">
        <v>8</v>
      </c>
      <c r="B28" s="476" t="s">
        <v>1242</v>
      </c>
      <c r="C28" s="476" t="s">
        <v>1243</v>
      </c>
      <c r="D28" s="83"/>
      <c r="E28" s="84">
        <v>1</v>
      </c>
      <c r="F28" s="84"/>
      <c r="G28" s="84"/>
      <c r="H28" s="84"/>
      <c r="I28" s="84"/>
      <c r="J28" s="85"/>
      <c r="K28" s="76">
        <f t="shared" si="2"/>
        <v>1</v>
      </c>
    </row>
    <row r="29" spans="1:36" s="1" customFormat="1" ht="29.25" customHeight="1" thickBot="1" x14ac:dyDescent="0.25">
      <c r="A29" s="130">
        <v>9</v>
      </c>
      <c r="B29" s="477" t="s">
        <v>1244</v>
      </c>
      <c r="C29" s="477" t="s">
        <v>1245</v>
      </c>
      <c r="D29" s="23"/>
      <c r="E29" s="23">
        <v>1</v>
      </c>
      <c r="F29" s="23"/>
      <c r="G29" s="23"/>
      <c r="H29" s="23"/>
      <c r="I29" s="23"/>
      <c r="J29" s="23"/>
      <c r="K29" s="76">
        <f t="shared" si="2"/>
        <v>1</v>
      </c>
    </row>
    <row r="30" spans="1:36" s="1" customFormat="1" ht="19.5" customHeight="1" thickBot="1" x14ac:dyDescent="0.25">
      <c r="A30" s="130">
        <v>10</v>
      </c>
      <c r="B30" s="90" t="s">
        <v>316</v>
      </c>
      <c r="C30" s="90" t="s">
        <v>1247</v>
      </c>
      <c r="D30" s="23"/>
      <c r="E30" s="23">
        <v>4</v>
      </c>
      <c r="F30" s="23">
        <v>5</v>
      </c>
      <c r="G30" s="23"/>
      <c r="H30" s="23"/>
      <c r="I30" s="23"/>
      <c r="J30" s="23"/>
      <c r="K30" s="76">
        <f t="shared" si="2"/>
        <v>9</v>
      </c>
    </row>
    <row r="31" spans="1:36" s="16" customFormat="1" ht="18.75" customHeight="1" thickBot="1" x14ac:dyDescent="0.25">
      <c r="A31" s="130">
        <v>11</v>
      </c>
      <c r="B31" s="8" t="s">
        <v>538</v>
      </c>
      <c r="C31" s="8" t="s">
        <v>1240</v>
      </c>
      <c r="D31" s="23"/>
      <c r="E31" s="23">
        <v>1</v>
      </c>
      <c r="F31" s="23"/>
      <c r="G31" s="23"/>
      <c r="H31" s="23"/>
      <c r="I31" s="23"/>
      <c r="J31" s="23"/>
      <c r="K31" s="76">
        <f t="shared" si="2"/>
        <v>1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</row>
    <row r="32" spans="1:36" s="1" customFormat="1" ht="15.95" customHeight="1" thickBot="1" x14ac:dyDescent="0.25">
      <c r="A32" s="130">
        <v>12</v>
      </c>
      <c r="B32" s="8" t="s">
        <v>219</v>
      </c>
      <c r="C32" s="8" t="s">
        <v>1248</v>
      </c>
      <c r="D32" s="23"/>
      <c r="E32" s="23">
        <v>2</v>
      </c>
      <c r="F32" s="23"/>
      <c r="G32" s="23"/>
      <c r="H32" s="23"/>
      <c r="I32" s="23">
        <v>1</v>
      </c>
      <c r="J32" s="23"/>
      <c r="K32" s="76">
        <f t="shared" si="2"/>
        <v>3</v>
      </c>
    </row>
    <row r="33" spans="1:36" s="1" customFormat="1" ht="18.75" customHeight="1" thickBot="1" x14ac:dyDescent="0.25">
      <c r="A33" s="130">
        <v>13</v>
      </c>
      <c r="B33" s="10" t="s">
        <v>251</v>
      </c>
      <c r="C33" s="10" t="s">
        <v>1249</v>
      </c>
      <c r="D33" s="23"/>
      <c r="E33" s="23">
        <v>1</v>
      </c>
      <c r="F33" s="23">
        <v>2</v>
      </c>
      <c r="G33" s="23"/>
      <c r="H33" s="23"/>
      <c r="I33" s="23"/>
      <c r="J33" s="23"/>
      <c r="K33" s="76">
        <f t="shared" si="2"/>
        <v>3</v>
      </c>
    </row>
    <row r="34" spans="1:36" s="1" customFormat="1" ht="16.5" customHeight="1" thickBot="1" x14ac:dyDescent="0.25">
      <c r="A34" s="130">
        <v>14</v>
      </c>
      <c r="B34" s="8" t="s">
        <v>429</v>
      </c>
      <c r="C34" s="8" t="s">
        <v>623</v>
      </c>
      <c r="D34" s="23"/>
      <c r="E34" s="23"/>
      <c r="F34" s="23">
        <v>1</v>
      </c>
      <c r="G34" s="23"/>
      <c r="H34" s="23"/>
      <c r="I34" s="23"/>
      <c r="J34" s="23"/>
      <c r="K34" s="76">
        <f t="shared" si="2"/>
        <v>1</v>
      </c>
    </row>
    <row r="35" spans="1:36" s="1" customFormat="1" ht="16.5" customHeight="1" thickBot="1" x14ac:dyDescent="0.25">
      <c r="A35" s="130">
        <v>15</v>
      </c>
      <c r="B35" s="168" t="s">
        <v>689</v>
      </c>
      <c r="C35" s="168" t="s">
        <v>690</v>
      </c>
      <c r="D35" s="23"/>
      <c r="E35" s="23">
        <v>1</v>
      </c>
      <c r="F35" s="23"/>
      <c r="G35" s="23"/>
      <c r="H35" s="23"/>
      <c r="I35" s="23"/>
      <c r="J35" s="23"/>
      <c r="K35" s="76">
        <f t="shared" si="2"/>
        <v>1</v>
      </c>
    </row>
    <row r="36" spans="1:36" s="1" customFormat="1" ht="16.5" customHeight="1" thickBot="1" x14ac:dyDescent="0.25">
      <c r="A36" s="130">
        <v>16</v>
      </c>
      <c r="B36" s="168" t="s">
        <v>237</v>
      </c>
      <c r="C36" s="168" t="s">
        <v>647</v>
      </c>
      <c r="D36" s="23"/>
      <c r="E36" s="23"/>
      <c r="F36" s="23"/>
      <c r="G36" s="23"/>
      <c r="H36" s="23"/>
      <c r="I36" s="23">
        <v>1</v>
      </c>
      <c r="J36" s="23"/>
      <c r="K36" s="76">
        <f t="shared" si="2"/>
        <v>1</v>
      </c>
    </row>
    <row r="37" spans="1:36" s="1" customFormat="1" ht="16.5" customHeight="1" thickBot="1" x14ac:dyDescent="0.25">
      <c r="A37" s="130">
        <v>17</v>
      </c>
      <c r="B37" s="8" t="s">
        <v>1183</v>
      </c>
      <c r="C37" s="8" t="s">
        <v>1184</v>
      </c>
      <c r="D37" s="23"/>
      <c r="E37" s="23"/>
      <c r="F37" s="23"/>
      <c r="G37" s="23"/>
      <c r="H37" s="23"/>
      <c r="I37" s="23">
        <v>1</v>
      </c>
      <c r="J37" s="23"/>
      <c r="K37" s="76">
        <f t="shared" si="2"/>
        <v>1</v>
      </c>
    </row>
    <row r="38" spans="1:36" s="1" customFormat="1" ht="16.5" customHeight="1" thickBot="1" x14ac:dyDescent="0.25">
      <c r="A38" s="130">
        <v>18</v>
      </c>
      <c r="B38" s="8" t="s">
        <v>1186</v>
      </c>
      <c r="C38" s="8" t="s">
        <v>1185</v>
      </c>
      <c r="D38" s="23"/>
      <c r="E38" s="23"/>
      <c r="F38" s="23">
        <v>1</v>
      </c>
      <c r="G38" s="23"/>
      <c r="H38" s="23"/>
      <c r="I38" s="23"/>
      <c r="J38" s="23"/>
      <c r="K38" s="76">
        <f t="shared" si="2"/>
        <v>1</v>
      </c>
    </row>
    <row r="39" spans="1:36" s="1" customFormat="1" ht="16.5" customHeight="1" thickBot="1" x14ac:dyDescent="0.25">
      <c r="A39" s="130">
        <v>19</v>
      </c>
      <c r="B39" s="8" t="s">
        <v>1187</v>
      </c>
      <c r="C39" s="8" t="s">
        <v>1188</v>
      </c>
      <c r="D39" s="23"/>
      <c r="E39" s="23"/>
      <c r="F39" s="23">
        <v>1</v>
      </c>
      <c r="G39" s="23"/>
      <c r="H39" s="23"/>
      <c r="I39" s="23"/>
      <c r="J39" s="23"/>
      <c r="K39" s="76">
        <f t="shared" si="2"/>
        <v>1</v>
      </c>
    </row>
    <row r="40" spans="1:36" s="1" customFormat="1" ht="16.5" customHeight="1" thickBot="1" x14ac:dyDescent="0.25">
      <c r="A40" s="130">
        <v>20</v>
      </c>
      <c r="B40" s="8" t="s">
        <v>1232</v>
      </c>
      <c r="C40" s="8" t="s">
        <v>1233</v>
      </c>
      <c r="D40" s="23"/>
      <c r="E40" s="23">
        <v>1</v>
      </c>
      <c r="F40" s="23"/>
      <c r="G40" s="23"/>
      <c r="H40" s="23"/>
      <c r="I40" s="23"/>
      <c r="J40" s="23"/>
      <c r="K40" s="76">
        <f t="shared" si="2"/>
        <v>1</v>
      </c>
    </row>
    <row r="41" spans="1:36" s="1" customFormat="1" ht="16.5" customHeight="1" thickBot="1" x14ac:dyDescent="0.25">
      <c r="A41" s="130">
        <v>21</v>
      </c>
      <c r="B41" s="8" t="s">
        <v>1234</v>
      </c>
      <c r="C41" s="8" t="s">
        <v>1235</v>
      </c>
      <c r="D41" s="23"/>
      <c r="E41" s="23">
        <v>1</v>
      </c>
      <c r="F41" s="23"/>
      <c r="G41" s="23"/>
      <c r="H41" s="23"/>
      <c r="I41" s="23"/>
      <c r="J41" s="23"/>
      <c r="K41" s="76">
        <f t="shared" si="2"/>
        <v>1</v>
      </c>
    </row>
    <row r="42" spans="1:36" s="1" customFormat="1" ht="16.5" customHeight="1" thickBot="1" x14ac:dyDescent="0.25">
      <c r="A42" s="130">
        <v>22</v>
      </c>
      <c r="B42" s="8" t="s">
        <v>1236</v>
      </c>
      <c r="C42" s="8" t="s">
        <v>1237</v>
      </c>
      <c r="D42" s="23"/>
      <c r="E42" s="23">
        <v>1</v>
      </c>
      <c r="F42" s="23"/>
      <c r="G42" s="23"/>
      <c r="H42" s="23"/>
      <c r="I42" s="23"/>
      <c r="J42" s="23"/>
      <c r="K42" s="76">
        <f t="shared" si="2"/>
        <v>1</v>
      </c>
    </row>
    <row r="43" spans="1:36" s="1" customFormat="1" ht="16.5" customHeight="1" thickBot="1" x14ac:dyDescent="0.25">
      <c r="A43" s="130">
        <v>23</v>
      </c>
      <c r="B43" s="168" t="s">
        <v>229</v>
      </c>
      <c r="C43" s="168" t="s">
        <v>638</v>
      </c>
      <c r="D43" s="23"/>
      <c r="E43" s="23"/>
      <c r="F43" s="23">
        <v>1</v>
      </c>
      <c r="G43" s="23"/>
      <c r="H43" s="23"/>
      <c r="I43" s="23"/>
      <c r="J43" s="23"/>
      <c r="K43" s="76">
        <f t="shared" si="2"/>
        <v>1</v>
      </c>
    </row>
    <row r="44" spans="1:36" s="1" customFormat="1" ht="16.5" customHeight="1" thickBot="1" x14ac:dyDescent="0.25">
      <c r="A44" s="130">
        <v>24</v>
      </c>
      <c r="B44" s="168" t="s">
        <v>1238</v>
      </c>
      <c r="C44" s="168" t="s">
        <v>1239</v>
      </c>
      <c r="D44" s="23"/>
      <c r="E44" s="23">
        <v>1</v>
      </c>
      <c r="F44" s="23"/>
      <c r="G44" s="23"/>
      <c r="H44" s="23"/>
      <c r="I44" s="23"/>
      <c r="J44" s="23"/>
      <c r="K44" s="76">
        <f t="shared" si="2"/>
        <v>1</v>
      </c>
    </row>
    <row r="45" spans="1:36" s="1" customFormat="1" ht="28.5" customHeight="1" thickBot="1" x14ac:dyDescent="0.25">
      <c r="A45" s="130">
        <v>25</v>
      </c>
      <c r="B45" s="86" t="s">
        <v>420</v>
      </c>
      <c r="C45" s="8" t="s">
        <v>915</v>
      </c>
      <c r="D45" s="23"/>
      <c r="E45" s="23">
        <v>4</v>
      </c>
      <c r="F45" s="23">
        <v>5</v>
      </c>
      <c r="G45" s="23"/>
      <c r="H45" s="23"/>
      <c r="I45" s="23">
        <v>1</v>
      </c>
      <c r="J45" s="23"/>
      <c r="K45" s="76">
        <f t="shared" si="2"/>
        <v>10</v>
      </c>
    </row>
    <row r="46" spans="1:36" s="1" customFormat="1" ht="24.6" customHeight="1" thickBot="1" x14ac:dyDescent="0.3">
      <c r="A46" s="121"/>
      <c r="B46" s="117" t="s">
        <v>224</v>
      </c>
      <c r="C46" s="117"/>
      <c r="D46" s="79">
        <f t="shared" ref="D46:K46" si="3">SUM(D21:D45)</f>
        <v>0</v>
      </c>
      <c r="E46" s="79">
        <f t="shared" si="3"/>
        <v>23</v>
      </c>
      <c r="F46" s="79">
        <f t="shared" si="3"/>
        <v>27</v>
      </c>
      <c r="G46" s="79">
        <f t="shared" si="3"/>
        <v>0</v>
      </c>
      <c r="H46" s="79">
        <f t="shared" si="3"/>
        <v>0</v>
      </c>
      <c r="I46" s="79">
        <f t="shared" si="3"/>
        <v>4</v>
      </c>
      <c r="J46" s="79">
        <f t="shared" si="3"/>
        <v>0</v>
      </c>
      <c r="K46" s="502">
        <f t="shared" si="3"/>
        <v>54</v>
      </c>
      <c r="L46" s="21"/>
      <c r="M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</row>
    <row r="47" spans="1:36" s="1" customFormat="1" ht="25.5" customHeight="1" thickBot="1" x14ac:dyDescent="0.25">
      <c r="A47" s="655" t="s">
        <v>322</v>
      </c>
      <c r="B47" s="655"/>
      <c r="C47" s="655"/>
      <c r="D47" s="655"/>
      <c r="E47" s="655"/>
      <c r="F47" s="655"/>
      <c r="G47" s="655"/>
      <c r="H47" s="655"/>
      <c r="I47" s="655"/>
      <c r="J47" s="655"/>
      <c r="K47" s="655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</row>
    <row r="48" spans="1:36" s="1" customFormat="1" ht="17.25" customHeight="1" thickBot="1" x14ac:dyDescent="0.25">
      <c r="A48" s="130">
        <v>1</v>
      </c>
      <c r="B48" s="8" t="s">
        <v>408</v>
      </c>
      <c r="C48" s="8" t="s">
        <v>1204</v>
      </c>
      <c r="D48" s="23"/>
      <c r="E48" s="23"/>
      <c r="F48" s="23">
        <v>2</v>
      </c>
      <c r="G48" s="23"/>
      <c r="H48" s="23"/>
      <c r="I48" s="23"/>
      <c r="J48" s="23"/>
      <c r="K48" s="76">
        <f t="shared" ref="K48:K90" si="4">SUM(D48:J48)</f>
        <v>2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</row>
    <row r="49" spans="1:36" s="1" customFormat="1" ht="17.25" customHeight="1" thickBot="1" x14ac:dyDescent="0.25">
      <c r="A49" s="130">
        <v>2</v>
      </c>
      <c r="B49" s="8" t="s">
        <v>1203</v>
      </c>
      <c r="C49" s="8" t="s">
        <v>1202</v>
      </c>
      <c r="D49" s="23"/>
      <c r="E49" s="23"/>
      <c r="F49" s="23">
        <v>1</v>
      </c>
      <c r="G49" s="23"/>
      <c r="H49" s="23"/>
      <c r="I49" s="23"/>
      <c r="J49" s="23"/>
      <c r="K49" s="76">
        <f t="shared" si="4"/>
        <v>1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</row>
    <row r="50" spans="1:36" s="1" customFormat="1" ht="17.25" customHeight="1" thickBot="1" x14ac:dyDescent="0.25">
      <c r="A50" s="130">
        <v>3</v>
      </c>
      <c r="B50" s="8" t="s">
        <v>251</v>
      </c>
      <c r="C50" s="8" t="s">
        <v>1249</v>
      </c>
      <c r="D50" s="23"/>
      <c r="E50" s="23">
        <v>1</v>
      </c>
      <c r="F50" s="23"/>
      <c r="G50" s="23"/>
      <c r="H50" s="23"/>
      <c r="I50" s="23"/>
      <c r="J50" s="23"/>
      <c r="K50" s="76">
        <f t="shared" si="4"/>
        <v>1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</row>
    <row r="51" spans="1:36" s="1" customFormat="1" ht="17.25" customHeight="1" thickBot="1" x14ac:dyDescent="0.25">
      <c r="A51" s="130">
        <v>4</v>
      </c>
      <c r="B51" s="168" t="s">
        <v>467</v>
      </c>
      <c r="C51" s="168" t="s">
        <v>1250</v>
      </c>
      <c r="D51" s="23"/>
      <c r="E51" s="23"/>
      <c r="F51" s="23">
        <v>2</v>
      </c>
      <c r="G51" s="23"/>
      <c r="H51" s="23"/>
      <c r="I51" s="23"/>
      <c r="J51" s="23"/>
      <c r="K51" s="76">
        <f t="shared" si="4"/>
        <v>2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</row>
    <row r="52" spans="1:36" s="1" customFormat="1" ht="17.25" customHeight="1" thickBot="1" x14ac:dyDescent="0.25">
      <c r="A52" s="130">
        <v>5</v>
      </c>
      <c r="B52" s="8" t="s">
        <v>581</v>
      </c>
      <c r="C52" s="168" t="s">
        <v>1256</v>
      </c>
      <c r="D52" s="23"/>
      <c r="E52" s="23">
        <v>6</v>
      </c>
      <c r="F52" s="23">
        <v>2</v>
      </c>
      <c r="G52" s="23"/>
      <c r="H52" s="23"/>
      <c r="I52" s="23"/>
      <c r="J52" s="23"/>
      <c r="K52" s="76">
        <f t="shared" si="4"/>
        <v>8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</row>
    <row r="53" spans="1:36" s="1" customFormat="1" ht="18.75" customHeight="1" thickBot="1" x14ac:dyDescent="0.25">
      <c r="A53" s="130">
        <v>6</v>
      </c>
      <c r="B53" s="8" t="s">
        <v>1205</v>
      </c>
      <c r="C53" s="168" t="s">
        <v>1206</v>
      </c>
      <c r="D53" s="23"/>
      <c r="E53" s="23"/>
      <c r="F53" s="23">
        <v>1</v>
      </c>
      <c r="G53" s="23"/>
      <c r="H53" s="23"/>
      <c r="I53" s="23"/>
      <c r="J53" s="23"/>
      <c r="K53" s="76">
        <f t="shared" si="4"/>
        <v>1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</row>
    <row r="54" spans="1:36" s="1" customFormat="1" ht="18.75" customHeight="1" thickBot="1" x14ac:dyDescent="0.25">
      <c r="A54" s="130">
        <v>7</v>
      </c>
      <c r="B54" s="8" t="s">
        <v>219</v>
      </c>
      <c r="C54" s="8" t="s">
        <v>1248</v>
      </c>
      <c r="D54" s="23"/>
      <c r="E54" s="23">
        <v>2</v>
      </c>
      <c r="F54" s="23">
        <v>8</v>
      </c>
      <c r="G54" s="23"/>
      <c r="H54" s="23"/>
      <c r="I54" s="23">
        <v>6</v>
      </c>
      <c r="J54" s="23"/>
      <c r="K54" s="76">
        <f t="shared" si="4"/>
        <v>16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</row>
    <row r="55" spans="1:36" s="1" customFormat="1" ht="18.75" customHeight="1" thickBot="1" x14ac:dyDescent="0.25">
      <c r="A55" s="130">
        <v>8</v>
      </c>
      <c r="B55" s="8" t="s">
        <v>1207</v>
      </c>
      <c r="C55" s="8" t="s">
        <v>1208</v>
      </c>
      <c r="D55" s="23"/>
      <c r="E55" s="23"/>
      <c r="F55" s="23">
        <v>1</v>
      </c>
      <c r="G55" s="23"/>
      <c r="H55" s="23"/>
      <c r="I55" s="23"/>
      <c r="J55" s="23"/>
      <c r="K55" s="76">
        <f t="shared" si="4"/>
        <v>1</v>
      </c>
      <c r="L55" s="21"/>
      <c r="M55" s="21"/>
      <c r="N55" s="21"/>
      <c r="O55" s="21"/>
      <c r="P55" s="21"/>
      <c r="Q55" s="21"/>
      <c r="R55" s="21"/>
      <c r="S55" s="8"/>
      <c r="T55" s="8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</row>
    <row r="56" spans="1:36" s="1" customFormat="1" ht="20.25" customHeight="1" thickBot="1" x14ac:dyDescent="0.25">
      <c r="A56" s="130">
        <v>9</v>
      </c>
      <c r="B56" s="8" t="s">
        <v>402</v>
      </c>
      <c r="C56" s="8" t="s">
        <v>947</v>
      </c>
      <c r="D56" s="23"/>
      <c r="E56" s="23">
        <v>1</v>
      </c>
      <c r="F56" s="23">
        <v>2</v>
      </c>
      <c r="G56" s="23"/>
      <c r="H56" s="23"/>
      <c r="I56" s="23">
        <v>6</v>
      </c>
      <c r="J56" s="23"/>
      <c r="K56" s="76">
        <f t="shared" si="4"/>
        <v>9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</row>
    <row r="57" spans="1:36" s="1" customFormat="1" ht="18.75" customHeight="1" thickBot="1" x14ac:dyDescent="0.25">
      <c r="A57" s="130">
        <v>10</v>
      </c>
      <c r="B57" s="8" t="s">
        <v>548</v>
      </c>
      <c r="C57" s="8" t="s">
        <v>1209</v>
      </c>
      <c r="D57" s="23"/>
      <c r="E57" s="23"/>
      <c r="F57" s="23">
        <v>1</v>
      </c>
      <c r="G57" s="23"/>
      <c r="H57" s="23"/>
      <c r="I57" s="23"/>
      <c r="J57" s="23"/>
      <c r="K57" s="76">
        <f t="shared" si="4"/>
        <v>1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</row>
    <row r="58" spans="1:36" s="1" customFormat="1" ht="19.5" customHeight="1" thickBot="1" x14ac:dyDescent="0.25">
      <c r="A58" s="130">
        <v>11</v>
      </c>
      <c r="B58" s="8" t="s">
        <v>429</v>
      </c>
      <c r="C58" s="8" t="s">
        <v>623</v>
      </c>
      <c r="D58" s="23"/>
      <c r="E58" s="23">
        <v>5</v>
      </c>
      <c r="F58" s="23">
        <v>1</v>
      </c>
      <c r="G58" s="23"/>
      <c r="H58" s="23"/>
      <c r="I58" s="23"/>
      <c r="J58" s="23"/>
      <c r="K58" s="76">
        <f t="shared" si="4"/>
        <v>6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</row>
    <row r="59" spans="1:36" s="1" customFormat="1" ht="18" customHeight="1" thickBot="1" x14ac:dyDescent="0.25">
      <c r="A59" s="130">
        <v>12</v>
      </c>
      <c r="B59" s="8" t="s">
        <v>539</v>
      </c>
      <c r="C59" s="8" t="s">
        <v>1210</v>
      </c>
      <c r="D59" s="23"/>
      <c r="E59" s="23"/>
      <c r="F59" s="23">
        <v>1</v>
      </c>
      <c r="G59" s="23"/>
      <c r="H59" s="23"/>
      <c r="I59" s="23"/>
      <c r="J59" s="23"/>
      <c r="K59" s="76">
        <f t="shared" si="4"/>
        <v>1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</row>
    <row r="60" spans="1:36" s="16" customFormat="1" ht="18.75" customHeight="1" thickBot="1" x14ac:dyDescent="0.25">
      <c r="A60" s="130">
        <v>13</v>
      </c>
      <c r="B60" s="168" t="s">
        <v>666</v>
      </c>
      <c r="C60" s="168" t="s">
        <v>667</v>
      </c>
      <c r="D60" s="23"/>
      <c r="E60" s="23">
        <v>1</v>
      </c>
      <c r="F60" s="23">
        <v>5</v>
      </c>
      <c r="G60" s="23"/>
      <c r="H60" s="23"/>
      <c r="I60" s="23"/>
      <c r="J60" s="23"/>
      <c r="K60" s="76">
        <f t="shared" si="4"/>
        <v>6</v>
      </c>
      <c r="L60" s="26"/>
      <c r="M60" s="26"/>
      <c r="N60" s="21"/>
      <c r="O60" s="26"/>
      <c r="P60" s="26"/>
      <c r="Q60" s="26"/>
      <c r="R60" s="26"/>
      <c r="S60" s="21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</row>
    <row r="61" spans="1:36" s="16" customFormat="1" ht="19.5" customHeight="1" thickBot="1" x14ac:dyDescent="0.25">
      <c r="A61" s="130">
        <v>14</v>
      </c>
      <c r="B61" s="8" t="s">
        <v>419</v>
      </c>
      <c r="C61" s="8" t="s">
        <v>1019</v>
      </c>
      <c r="D61" s="23"/>
      <c r="E61" s="23">
        <v>1</v>
      </c>
      <c r="F61" s="23"/>
      <c r="G61" s="23"/>
      <c r="H61" s="23"/>
      <c r="I61" s="23"/>
      <c r="J61" s="23"/>
      <c r="K61" s="76">
        <f t="shared" si="4"/>
        <v>1</v>
      </c>
      <c r="L61" s="26"/>
      <c r="M61" s="26"/>
      <c r="N61" s="21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</row>
    <row r="62" spans="1:36" s="16" customFormat="1" ht="15.95" customHeight="1" thickBot="1" x14ac:dyDescent="0.25">
      <c r="A62" s="130">
        <v>15</v>
      </c>
      <c r="B62" s="168" t="s">
        <v>323</v>
      </c>
      <c r="C62" s="168" t="s">
        <v>637</v>
      </c>
      <c r="D62" s="23"/>
      <c r="E62" s="23">
        <v>5</v>
      </c>
      <c r="F62" s="23">
        <v>1</v>
      </c>
      <c r="G62" s="23"/>
      <c r="H62" s="23"/>
      <c r="I62" s="23"/>
      <c r="J62" s="23"/>
      <c r="K62" s="76">
        <f t="shared" si="4"/>
        <v>6</v>
      </c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</row>
    <row r="63" spans="1:36" s="16" customFormat="1" ht="15.95" customHeight="1" thickBot="1" x14ac:dyDescent="0.25">
      <c r="A63" s="130">
        <v>16</v>
      </c>
      <c r="B63" s="168" t="s">
        <v>689</v>
      </c>
      <c r="C63" s="168" t="s">
        <v>690</v>
      </c>
      <c r="D63" s="23"/>
      <c r="E63" s="23"/>
      <c r="F63" s="23">
        <v>1</v>
      </c>
      <c r="G63" s="23"/>
      <c r="H63" s="23"/>
      <c r="I63" s="23"/>
      <c r="J63" s="23"/>
      <c r="K63" s="76">
        <f t="shared" si="4"/>
        <v>1</v>
      </c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</row>
    <row r="64" spans="1:36" s="16" customFormat="1" ht="15.95" customHeight="1" thickBot="1" x14ac:dyDescent="0.25">
      <c r="A64" s="130">
        <v>17</v>
      </c>
      <c r="B64" s="8" t="s">
        <v>1224</v>
      </c>
      <c r="C64" s="8" t="s">
        <v>1225</v>
      </c>
      <c r="D64" s="23"/>
      <c r="E64" s="23">
        <v>1</v>
      </c>
      <c r="F64" s="23"/>
      <c r="G64" s="23"/>
      <c r="H64" s="23"/>
      <c r="I64" s="23"/>
      <c r="J64" s="23"/>
      <c r="K64" s="76">
        <f t="shared" si="4"/>
        <v>1</v>
      </c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</row>
    <row r="65" spans="1:36" s="16" customFormat="1" ht="15.95" customHeight="1" thickBot="1" x14ac:dyDescent="0.25">
      <c r="A65" s="130">
        <v>18</v>
      </c>
      <c r="B65" s="168" t="s">
        <v>693</v>
      </c>
      <c r="C65" s="168" t="s">
        <v>694</v>
      </c>
      <c r="D65" s="23"/>
      <c r="E65" s="23"/>
      <c r="F65" s="23">
        <v>10</v>
      </c>
      <c r="G65" s="23"/>
      <c r="H65" s="23"/>
      <c r="I65" s="23">
        <v>5</v>
      </c>
      <c r="J65" s="23"/>
      <c r="K65" s="76">
        <f t="shared" si="4"/>
        <v>15</v>
      </c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</row>
    <row r="66" spans="1:36" s="1" customFormat="1" ht="13.5" customHeight="1" thickBot="1" x14ac:dyDescent="0.25">
      <c r="A66" s="130">
        <v>19</v>
      </c>
      <c r="B66" s="129" t="s">
        <v>599</v>
      </c>
      <c r="C66" s="129" t="s">
        <v>1255</v>
      </c>
      <c r="D66" s="80"/>
      <c r="E66" s="80"/>
      <c r="F66" s="80">
        <v>2</v>
      </c>
      <c r="G66" s="80"/>
      <c r="H66" s="80"/>
      <c r="I66" s="80"/>
      <c r="J66" s="80"/>
      <c r="K66" s="76">
        <f t="shared" si="4"/>
        <v>2</v>
      </c>
      <c r="S66" s="26"/>
      <c r="T66" s="26"/>
    </row>
    <row r="67" spans="1:36" s="1" customFormat="1" ht="15.75" customHeight="1" thickBot="1" x14ac:dyDescent="0.25">
      <c r="A67" s="130">
        <v>20</v>
      </c>
      <c r="B67" s="8" t="s">
        <v>1226</v>
      </c>
      <c r="C67" s="8" t="s">
        <v>1227</v>
      </c>
      <c r="D67" s="8"/>
      <c r="E67" s="468">
        <v>1</v>
      </c>
      <c r="F67" s="468"/>
      <c r="G67" s="468"/>
      <c r="H67" s="468"/>
      <c r="I67" s="468"/>
      <c r="J67" s="468"/>
      <c r="K67" s="76">
        <f t="shared" si="4"/>
        <v>1</v>
      </c>
    </row>
    <row r="68" spans="1:36" s="1" customFormat="1" ht="16.5" customHeight="1" thickBot="1" x14ac:dyDescent="0.25">
      <c r="A68" s="130">
        <v>21</v>
      </c>
      <c r="B68" s="129" t="s">
        <v>223</v>
      </c>
      <c r="C68" s="129" t="s">
        <v>644</v>
      </c>
      <c r="D68" s="8"/>
      <c r="E68" s="468"/>
      <c r="F68" s="468"/>
      <c r="G68" s="468"/>
      <c r="H68" s="468"/>
      <c r="I68" s="468">
        <v>1</v>
      </c>
      <c r="J68" s="468"/>
      <c r="K68" s="76">
        <f t="shared" si="4"/>
        <v>1</v>
      </c>
    </row>
    <row r="69" spans="1:36" s="1" customFormat="1" ht="18.75" customHeight="1" thickBot="1" x14ac:dyDescent="0.25">
      <c r="A69" s="130">
        <v>22</v>
      </c>
      <c r="B69" s="8" t="s">
        <v>554</v>
      </c>
      <c r="C69" s="8" t="s">
        <v>1231</v>
      </c>
      <c r="D69" s="8"/>
      <c r="E69" s="468">
        <v>1</v>
      </c>
      <c r="F69" s="468"/>
      <c r="G69" s="468"/>
      <c r="H69" s="468"/>
      <c r="I69" s="468"/>
      <c r="J69" s="468"/>
      <c r="K69" s="76">
        <f t="shared" si="4"/>
        <v>1</v>
      </c>
    </row>
    <row r="70" spans="1:36" s="1" customFormat="1" ht="16.5" customHeight="1" thickBot="1" x14ac:dyDescent="0.25">
      <c r="A70" s="130">
        <v>23</v>
      </c>
      <c r="B70" s="168" t="s">
        <v>237</v>
      </c>
      <c r="C70" s="168" t="s">
        <v>647</v>
      </c>
      <c r="D70" s="8"/>
      <c r="E70" s="468"/>
      <c r="F70" s="468">
        <v>2</v>
      </c>
      <c r="G70" s="468"/>
      <c r="H70" s="468"/>
      <c r="I70" s="468"/>
      <c r="J70" s="468"/>
      <c r="K70" s="76">
        <f t="shared" si="4"/>
        <v>2</v>
      </c>
    </row>
    <row r="71" spans="1:36" s="1" customFormat="1" ht="24.75" customHeight="1" thickBot="1" x14ac:dyDescent="0.25">
      <c r="A71" s="130">
        <v>24</v>
      </c>
      <c r="B71" s="8" t="s">
        <v>1229</v>
      </c>
      <c r="C71" s="8" t="s">
        <v>1230</v>
      </c>
      <c r="D71" s="8"/>
      <c r="E71" s="468">
        <v>1</v>
      </c>
      <c r="F71" s="468"/>
      <c r="G71" s="468"/>
      <c r="H71" s="468"/>
      <c r="I71" s="468"/>
      <c r="J71" s="468"/>
      <c r="K71" s="76">
        <f t="shared" si="4"/>
        <v>1</v>
      </c>
    </row>
    <row r="72" spans="1:36" s="1" customFormat="1" ht="16.5" customHeight="1" thickBot="1" x14ac:dyDescent="0.25">
      <c r="A72" s="130">
        <v>25</v>
      </c>
      <c r="B72" s="8" t="s">
        <v>537</v>
      </c>
      <c r="C72" s="8" t="s">
        <v>1211</v>
      </c>
      <c r="D72" s="8"/>
      <c r="E72" s="468"/>
      <c r="F72" s="468">
        <v>1</v>
      </c>
      <c r="G72" s="468"/>
      <c r="H72" s="468"/>
      <c r="I72" s="468"/>
      <c r="J72" s="468"/>
      <c r="K72" s="76">
        <f t="shared" si="4"/>
        <v>1</v>
      </c>
    </row>
    <row r="73" spans="1:36" s="1" customFormat="1" ht="16.5" customHeight="1" thickBot="1" x14ac:dyDescent="0.25">
      <c r="A73" s="130">
        <v>26</v>
      </c>
      <c r="B73" s="129" t="s">
        <v>249</v>
      </c>
      <c r="C73" s="129" t="s">
        <v>622</v>
      </c>
      <c r="D73" s="8"/>
      <c r="E73" s="468">
        <v>2</v>
      </c>
      <c r="F73" s="468"/>
      <c r="G73" s="468"/>
      <c r="H73" s="468"/>
      <c r="I73" s="468"/>
      <c r="J73" s="468"/>
      <c r="K73" s="76">
        <f t="shared" si="4"/>
        <v>2</v>
      </c>
    </row>
    <row r="74" spans="1:36" s="1" customFormat="1" ht="21.75" customHeight="1" thickBot="1" x14ac:dyDescent="0.25">
      <c r="A74" s="130">
        <v>27</v>
      </c>
      <c r="B74" s="129" t="s">
        <v>325</v>
      </c>
      <c r="C74" s="129" t="s">
        <v>642</v>
      </c>
      <c r="D74" s="23"/>
      <c r="E74" s="23">
        <v>5</v>
      </c>
      <c r="F74" s="23"/>
      <c r="G74" s="23"/>
      <c r="H74" s="23"/>
      <c r="I74" s="23"/>
      <c r="J74" s="23"/>
      <c r="K74" s="76">
        <f t="shared" si="4"/>
        <v>5</v>
      </c>
    </row>
    <row r="75" spans="1:36" s="1" customFormat="1" ht="21" customHeight="1" thickBot="1" x14ac:dyDescent="0.25">
      <c r="A75" s="130">
        <v>28</v>
      </c>
      <c r="B75" s="86" t="s">
        <v>1212</v>
      </c>
      <c r="C75" s="8" t="s">
        <v>1219</v>
      </c>
      <c r="D75" s="23"/>
      <c r="E75" s="23">
        <v>1</v>
      </c>
      <c r="F75" s="23"/>
      <c r="G75" s="23"/>
      <c r="H75" s="23"/>
      <c r="I75" s="23"/>
      <c r="J75" s="23"/>
      <c r="K75" s="76">
        <f t="shared" si="4"/>
        <v>1</v>
      </c>
    </row>
    <row r="76" spans="1:36" s="1" customFormat="1" ht="16.5" customHeight="1" thickBot="1" x14ac:dyDescent="0.25">
      <c r="A76" s="130">
        <v>29</v>
      </c>
      <c r="B76" s="86" t="s">
        <v>1212</v>
      </c>
      <c r="C76" s="8" t="s">
        <v>1228</v>
      </c>
      <c r="D76" s="23"/>
      <c r="E76" s="23">
        <v>1</v>
      </c>
      <c r="F76" s="23"/>
      <c r="G76" s="23"/>
      <c r="H76" s="23"/>
      <c r="I76" s="23"/>
      <c r="J76" s="23"/>
      <c r="K76" s="76">
        <f t="shared" si="4"/>
        <v>1</v>
      </c>
    </row>
    <row r="77" spans="1:36" s="1" customFormat="1" ht="16.5" customHeight="1" thickBot="1" x14ac:dyDescent="0.25">
      <c r="A77" s="130">
        <v>30</v>
      </c>
      <c r="B77" s="10" t="s">
        <v>1220</v>
      </c>
      <c r="C77" s="10" t="s">
        <v>1221</v>
      </c>
      <c r="D77" s="23"/>
      <c r="E77" s="23">
        <v>1</v>
      </c>
      <c r="F77" s="23"/>
      <c r="G77" s="23"/>
      <c r="H77" s="23"/>
      <c r="I77" s="23"/>
      <c r="J77" s="23"/>
      <c r="K77" s="76">
        <f t="shared" si="4"/>
        <v>1</v>
      </c>
    </row>
    <row r="78" spans="1:36" s="1" customFormat="1" ht="16.5" customHeight="1" thickBot="1" x14ac:dyDescent="0.25">
      <c r="A78" s="130">
        <v>31</v>
      </c>
      <c r="B78" s="10" t="s">
        <v>1216</v>
      </c>
      <c r="C78" s="10" t="s">
        <v>1217</v>
      </c>
      <c r="D78" s="23"/>
      <c r="E78" s="23">
        <v>1</v>
      </c>
      <c r="F78" s="23"/>
      <c r="G78" s="23"/>
      <c r="H78" s="23"/>
      <c r="I78" s="23"/>
      <c r="J78" s="23"/>
      <c r="K78" s="76">
        <f t="shared" si="4"/>
        <v>1</v>
      </c>
    </row>
    <row r="79" spans="1:36" s="1" customFormat="1" ht="15.75" customHeight="1" thickBot="1" x14ac:dyDescent="0.25">
      <c r="A79" s="130">
        <v>32</v>
      </c>
      <c r="B79" s="8" t="s">
        <v>1214</v>
      </c>
      <c r="C79" s="8" t="s">
        <v>1215</v>
      </c>
      <c r="D79" s="23"/>
      <c r="E79" s="23">
        <v>1</v>
      </c>
      <c r="F79" s="23"/>
      <c r="G79" s="23"/>
      <c r="H79" s="23"/>
      <c r="I79" s="23"/>
      <c r="J79" s="23"/>
      <c r="K79" s="76">
        <f t="shared" si="4"/>
        <v>1</v>
      </c>
    </row>
    <row r="80" spans="1:36" s="1" customFormat="1" ht="18.75" customHeight="1" thickBot="1" x14ac:dyDescent="0.25">
      <c r="A80" s="130">
        <v>33</v>
      </c>
      <c r="B80" s="86" t="s">
        <v>588</v>
      </c>
      <c r="C80" s="8" t="s">
        <v>1213</v>
      </c>
      <c r="D80" s="23"/>
      <c r="E80" s="23">
        <v>1</v>
      </c>
      <c r="F80" s="23"/>
      <c r="G80" s="23"/>
      <c r="H80" s="23"/>
      <c r="I80" s="23"/>
      <c r="J80" s="23"/>
      <c r="K80" s="76">
        <f t="shared" si="4"/>
        <v>1</v>
      </c>
    </row>
    <row r="81" spans="1:11" s="1" customFormat="1" ht="19.5" customHeight="1" thickBot="1" x14ac:dyDescent="0.25">
      <c r="A81" s="130">
        <v>34</v>
      </c>
      <c r="B81" s="86" t="s">
        <v>1195</v>
      </c>
      <c r="C81" s="8" t="s">
        <v>1196</v>
      </c>
      <c r="D81" s="23"/>
      <c r="E81" s="23"/>
      <c r="F81" s="23">
        <v>1</v>
      </c>
      <c r="G81" s="23"/>
      <c r="H81" s="23"/>
      <c r="I81" s="23"/>
      <c r="J81" s="23"/>
      <c r="K81" s="76">
        <f t="shared" si="4"/>
        <v>1</v>
      </c>
    </row>
    <row r="82" spans="1:11" s="1" customFormat="1" ht="27" customHeight="1" thickBot="1" x14ac:dyDescent="0.25">
      <c r="A82" s="130">
        <v>35</v>
      </c>
      <c r="B82" s="86" t="s">
        <v>1200</v>
      </c>
      <c r="C82" s="8" t="s">
        <v>1201</v>
      </c>
      <c r="D82" s="23"/>
      <c r="E82" s="23"/>
      <c r="F82" s="23">
        <v>1</v>
      </c>
      <c r="G82" s="23"/>
      <c r="H82" s="23"/>
      <c r="I82" s="23"/>
      <c r="J82" s="23"/>
      <c r="K82" s="76">
        <f t="shared" si="4"/>
        <v>1</v>
      </c>
    </row>
    <row r="83" spans="1:11" s="1" customFormat="1" ht="18" customHeight="1" thickBot="1" x14ac:dyDescent="0.25">
      <c r="A83" s="130">
        <v>36</v>
      </c>
      <c r="B83" s="86" t="s">
        <v>403</v>
      </c>
      <c r="C83" s="8" t="s">
        <v>948</v>
      </c>
      <c r="D83" s="23"/>
      <c r="E83" s="23"/>
      <c r="F83" s="23">
        <v>1</v>
      </c>
      <c r="G83" s="23"/>
      <c r="H83" s="23"/>
      <c r="I83" s="23"/>
      <c r="J83" s="23"/>
      <c r="K83" s="76">
        <f t="shared" si="4"/>
        <v>1</v>
      </c>
    </row>
    <row r="84" spans="1:11" s="1" customFormat="1" ht="18" customHeight="1" thickBot="1" x14ac:dyDescent="0.25">
      <c r="A84" s="130">
        <v>37</v>
      </c>
      <c r="B84" s="86" t="s">
        <v>1212</v>
      </c>
      <c r="C84" s="471" t="s">
        <v>1218</v>
      </c>
      <c r="D84" s="23"/>
      <c r="E84" s="23">
        <v>1</v>
      </c>
      <c r="F84" s="23"/>
      <c r="G84" s="23"/>
      <c r="H84" s="23"/>
      <c r="I84" s="23"/>
      <c r="J84" s="23"/>
      <c r="K84" s="76">
        <f t="shared" si="4"/>
        <v>1</v>
      </c>
    </row>
    <row r="85" spans="1:11" s="1" customFormat="1" ht="18.75" customHeight="1" thickBot="1" x14ac:dyDescent="0.25">
      <c r="A85" s="130">
        <v>38</v>
      </c>
      <c r="B85" s="480" t="s">
        <v>1222</v>
      </c>
      <c r="C85" s="22" t="s">
        <v>1223</v>
      </c>
      <c r="D85" s="101"/>
      <c r="E85" s="23">
        <v>1</v>
      </c>
      <c r="F85" s="23"/>
      <c r="G85" s="23"/>
      <c r="H85" s="23"/>
      <c r="I85" s="23"/>
      <c r="J85" s="23"/>
      <c r="K85" s="76">
        <f t="shared" si="4"/>
        <v>1</v>
      </c>
    </row>
    <row r="86" spans="1:11" s="1" customFormat="1" ht="18" customHeight="1" thickBot="1" x14ac:dyDescent="0.25">
      <c r="A86" s="130">
        <v>39</v>
      </c>
      <c r="B86" s="188" t="s">
        <v>324</v>
      </c>
      <c r="C86" s="171" t="s">
        <v>678</v>
      </c>
      <c r="D86" s="23"/>
      <c r="E86" s="23"/>
      <c r="F86" s="23">
        <v>1</v>
      </c>
      <c r="G86" s="23"/>
      <c r="H86" s="23"/>
      <c r="I86" s="23">
        <v>5</v>
      </c>
      <c r="J86" s="23"/>
      <c r="K86" s="76">
        <f t="shared" si="4"/>
        <v>6</v>
      </c>
    </row>
    <row r="87" spans="1:11" s="1" customFormat="1" ht="21" customHeight="1" thickBot="1" x14ac:dyDescent="0.25">
      <c r="A87" s="130">
        <v>40</v>
      </c>
      <c r="B87" s="86" t="s">
        <v>1198</v>
      </c>
      <c r="C87" s="8" t="s">
        <v>1199</v>
      </c>
      <c r="D87" s="23"/>
      <c r="E87" s="23"/>
      <c r="F87" s="23">
        <v>1</v>
      </c>
      <c r="G87" s="23"/>
      <c r="H87" s="23"/>
      <c r="I87" s="23"/>
      <c r="J87" s="23"/>
      <c r="K87" s="76">
        <f t="shared" si="4"/>
        <v>1</v>
      </c>
    </row>
    <row r="88" spans="1:11" s="1" customFormat="1" ht="21.75" customHeight="1" thickBot="1" x14ac:dyDescent="0.25">
      <c r="A88" s="130">
        <v>41</v>
      </c>
      <c r="B88" s="86" t="s">
        <v>540</v>
      </c>
      <c r="C88" s="8" t="s">
        <v>1197</v>
      </c>
      <c r="D88" s="23"/>
      <c r="E88" s="23"/>
      <c r="F88" s="23">
        <v>1</v>
      </c>
      <c r="G88" s="23"/>
      <c r="H88" s="23"/>
      <c r="I88" s="23"/>
      <c r="J88" s="23"/>
      <c r="K88" s="76">
        <f t="shared" si="4"/>
        <v>1</v>
      </c>
    </row>
    <row r="89" spans="1:11" s="1" customFormat="1" ht="21.75" customHeight="1" thickBot="1" x14ac:dyDescent="0.25">
      <c r="A89" s="130">
        <v>42</v>
      </c>
      <c r="B89" s="168" t="s">
        <v>229</v>
      </c>
      <c r="C89" s="168" t="s">
        <v>638</v>
      </c>
      <c r="D89" s="23"/>
      <c r="E89" s="23"/>
      <c r="F89" s="23">
        <v>2</v>
      </c>
      <c r="G89" s="23">
        <v>2</v>
      </c>
      <c r="H89" s="23"/>
      <c r="I89" s="23"/>
      <c r="J89" s="23"/>
      <c r="K89" s="76">
        <f t="shared" si="4"/>
        <v>4</v>
      </c>
    </row>
    <row r="90" spans="1:11" s="1" customFormat="1" ht="35.25" customHeight="1" thickBot="1" x14ac:dyDescent="0.25">
      <c r="A90" s="130">
        <v>43</v>
      </c>
      <c r="B90" s="86" t="s">
        <v>420</v>
      </c>
      <c r="C90" s="8" t="s">
        <v>915</v>
      </c>
      <c r="D90" s="23"/>
      <c r="E90" s="23">
        <v>3</v>
      </c>
      <c r="F90" s="23">
        <v>5</v>
      </c>
      <c r="G90" s="23"/>
      <c r="H90" s="23"/>
      <c r="I90" s="23"/>
      <c r="J90" s="23"/>
      <c r="K90" s="76">
        <f t="shared" si="4"/>
        <v>8</v>
      </c>
    </row>
    <row r="91" spans="1:11" s="1" customFormat="1" ht="24.6" customHeight="1" thickBot="1" x14ac:dyDescent="0.3">
      <c r="A91" s="121"/>
      <c r="B91" s="117" t="s">
        <v>224</v>
      </c>
      <c r="C91" s="117"/>
      <c r="D91" s="79">
        <f t="shared" ref="D91:K91" si="5">SUM(D48:D90)</f>
        <v>0</v>
      </c>
      <c r="E91" s="79">
        <f t="shared" si="5"/>
        <v>44</v>
      </c>
      <c r="F91" s="79">
        <f t="shared" si="5"/>
        <v>57</v>
      </c>
      <c r="G91" s="79">
        <f t="shared" si="5"/>
        <v>2</v>
      </c>
      <c r="H91" s="79">
        <f t="shared" si="5"/>
        <v>0</v>
      </c>
      <c r="I91" s="79">
        <f t="shared" si="5"/>
        <v>23</v>
      </c>
      <c r="J91" s="79">
        <f t="shared" si="5"/>
        <v>0</v>
      </c>
      <c r="K91" s="502">
        <f t="shared" si="5"/>
        <v>126</v>
      </c>
    </row>
    <row r="92" spans="1:11" s="1" customFormat="1" ht="26.25" customHeight="1" thickBot="1" x14ac:dyDescent="0.35">
      <c r="A92" s="125"/>
      <c r="B92" s="119" t="s">
        <v>326</v>
      </c>
      <c r="C92" s="119"/>
      <c r="D92" s="524">
        <f t="shared" ref="D92:K92" si="6">D19+D46+D91</f>
        <v>2</v>
      </c>
      <c r="E92" s="524">
        <f t="shared" si="6"/>
        <v>99</v>
      </c>
      <c r="F92" s="524">
        <f t="shared" si="6"/>
        <v>105</v>
      </c>
      <c r="G92" s="524">
        <f t="shared" si="6"/>
        <v>5</v>
      </c>
      <c r="H92" s="524">
        <f t="shared" si="6"/>
        <v>0</v>
      </c>
      <c r="I92" s="524">
        <f t="shared" si="6"/>
        <v>31</v>
      </c>
      <c r="J92" s="524">
        <f t="shared" si="6"/>
        <v>0</v>
      </c>
      <c r="K92" s="523">
        <f t="shared" si="6"/>
        <v>242</v>
      </c>
    </row>
    <row r="93" spans="1:11" s="1" customFormat="1" ht="12.75" customHeight="1" x14ac:dyDescent="0.2">
      <c r="A93" s="120"/>
      <c r="B93" s="120"/>
      <c r="C93" s="120"/>
      <c r="D93" s="21"/>
      <c r="E93" s="21"/>
      <c r="F93" s="21"/>
      <c r="G93" s="21"/>
      <c r="H93" s="21"/>
      <c r="I93" s="21"/>
      <c r="J93" s="21"/>
      <c r="K93" s="21"/>
    </row>
    <row r="94" spans="1:11" s="1" customFormat="1" ht="12.75" customHeight="1" x14ac:dyDescent="0.2">
      <c r="A94" s="120"/>
      <c r="B94" s="120"/>
      <c r="C94" s="120"/>
      <c r="D94" s="21"/>
      <c r="E94" s="21"/>
      <c r="F94" s="21"/>
      <c r="G94" s="21"/>
      <c r="H94" s="21"/>
      <c r="I94" s="21"/>
      <c r="J94" s="21"/>
      <c r="K94" s="21"/>
    </row>
    <row r="95" spans="1:11" s="1" customFormat="1" ht="12.75" customHeight="1" x14ac:dyDescent="0.2">
      <c r="A95" s="120"/>
      <c r="B95" s="120"/>
      <c r="C95" s="120"/>
      <c r="D95" s="21"/>
      <c r="E95" s="21"/>
      <c r="F95" s="21"/>
      <c r="G95" s="21"/>
      <c r="H95" s="21"/>
      <c r="I95" s="21"/>
      <c r="J95" s="21"/>
      <c r="K95" s="21"/>
    </row>
    <row r="96" spans="1:11" s="1" customFormat="1" ht="12.75" customHeight="1" x14ac:dyDescent="0.2">
      <c r="A96" s="120"/>
      <c r="B96" s="120"/>
      <c r="C96" s="120"/>
      <c r="D96" s="21"/>
      <c r="E96" s="21"/>
      <c r="F96" s="21"/>
      <c r="G96" s="21"/>
      <c r="H96" s="21"/>
      <c r="I96" s="21"/>
      <c r="J96" s="21"/>
      <c r="K96" s="21"/>
    </row>
    <row r="97" spans="1:36" s="1" customFormat="1" ht="12.75" customHeight="1" x14ac:dyDescent="0.2">
      <c r="A97" s="120"/>
      <c r="B97" s="120"/>
      <c r="C97" s="120"/>
      <c r="D97" s="21"/>
      <c r="E97" s="21"/>
      <c r="F97" s="21"/>
      <c r="G97" s="21"/>
      <c r="H97" s="21"/>
      <c r="I97" s="21"/>
      <c r="J97" s="21"/>
      <c r="K97" s="21"/>
    </row>
    <row r="98" spans="1:36" s="1" customFormat="1" ht="12.75" customHeight="1" x14ac:dyDescent="0.2">
      <c r="A98" s="120"/>
      <c r="B98" s="120"/>
      <c r="C98" s="120"/>
      <c r="D98" s="21"/>
      <c r="E98" s="21"/>
      <c r="F98" s="21"/>
      <c r="G98" s="21"/>
      <c r="H98" s="21"/>
      <c r="I98" s="21"/>
      <c r="J98" s="21"/>
      <c r="K98" s="21"/>
    </row>
    <row r="99" spans="1:36" s="1" customFormat="1" ht="12.75" customHeight="1" x14ac:dyDescent="0.2">
      <c r="A99" s="120"/>
      <c r="B99" s="120"/>
      <c r="C99" s="120"/>
      <c r="D99" s="480"/>
      <c r="E99" s="480"/>
      <c r="F99" s="480"/>
      <c r="G99" s="480"/>
      <c r="H99" s="480"/>
      <c r="I99" s="480"/>
      <c r="J99" s="480"/>
      <c r="K99" s="480"/>
    </row>
    <row r="100" spans="1:36" s="1" customFormat="1" ht="12.75" customHeight="1" x14ac:dyDescent="0.2">
      <c r="A100" s="120"/>
      <c r="B100" s="120"/>
      <c r="C100" s="120"/>
      <c r="D100" s="480"/>
      <c r="E100" s="480"/>
      <c r="F100" s="480"/>
      <c r="G100" s="480"/>
      <c r="H100" s="480"/>
      <c r="I100" s="480"/>
      <c r="J100" s="480"/>
      <c r="K100" s="480"/>
    </row>
    <row r="101" spans="1:36" s="1" customFormat="1" ht="12.75" customHeight="1" x14ac:dyDescent="0.2">
      <c r="A101" s="120"/>
      <c r="B101" s="120"/>
      <c r="C101" s="120"/>
      <c r="D101" s="480"/>
      <c r="E101" s="480"/>
      <c r="F101" s="480"/>
      <c r="G101" s="480"/>
      <c r="H101" s="480"/>
      <c r="I101" s="480"/>
      <c r="J101" s="480"/>
      <c r="K101" s="480"/>
    </row>
    <row r="102" spans="1:36" s="1" customFormat="1" ht="12.75" customHeight="1" x14ac:dyDescent="0.2">
      <c r="A102" s="120"/>
      <c r="B102" s="120"/>
      <c r="C102" s="120"/>
      <c r="D102" s="480"/>
      <c r="E102" s="480"/>
      <c r="F102" s="480"/>
      <c r="G102" s="480"/>
      <c r="H102" s="480"/>
      <c r="I102" s="480"/>
      <c r="J102" s="480"/>
      <c r="K102" s="480"/>
    </row>
    <row r="103" spans="1:36" s="1" customFormat="1" ht="12.75" customHeight="1" x14ac:dyDescent="0.2">
      <c r="A103" s="120"/>
      <c r="B103" s="120"/>
      <c r="C103" s="120"/>
      <c r="D103" s="480"/>
      <c r="E103" s="480"/>
      <c r="F103" s="480"/>
      <c r="G103" s="480"/>
      <c r="H103" s="480"/>
      <c r="I103" s="480"/>
      <c r="J103" s="480"/>
      <c r="K103" s="480"/>
    </row>
    <row r="104" spans="1:36" s="1" customFormat="1" ht="12.75" customHeight="1" x14ac:dyDescent="0.2">
      <c r="A104" s="120"/>
      <c r="B104" s="120"/>
      <c r="C104" s="120"/>
      <c r="D104" s="480"/>
      <c r="E104" s="480"/>
      <c r="F104" s="480"/>
      <c r="G104" s="480"/>
      <c r="H104" s="480"/>
      <c r="I104" s="480"/>
      <c r="J104" s="480"/>
      <c r="K104" s="21"/>
    </row>
    <row r="105" spans="1:36" s="1" customFormat="1" ht="12.75" customHeight="1" x14ac:dyDescent="0.2">
      <c r="A105" s="120"/>
      <c r="B105" s="120"/>
      <c r="C105" s="120"/>
      <c r="D105" s="480"/>
      <c r="E105" s="480"/>
      <c r="F105" s="480"/>
      <c r="G105" s="480"/>
      <c r="H105" s="480"/>
      <c r="I105" s="480"/>
      <c r="J105" s="480"/>
      <c r="K105" s="21"/>
    </row>
    <row r="106" spans="1:36" s="1" customFormat="1" ht="12.75" customHeight="1" x14ac:dyDescent="0.2">
      <c r="A106" s="120"/>
      <c r="B106" s="120"/>
      <c r="C106" s="120"/>
      <c r="D106" s="480"/>
      <c r="E106" s="480"/>
      <c r="F106" s="480"/>
      <c r="G106" s="480"/>
      <c r="H106" s="480"/>
      <c r="I106" s="480"/>
      <c r="J106" s="480"/>
      <c r="K106" s="480"/>
    </row>
    <row r="107" spans="1:36" s="1" customFormat="1" ht="12.75" customHeight="1" x14ac:dyDescent="0.2">
      <c r="A107" s="120"/>
      <c r="B107" s="120"/>
      <c r="C107" s="120"/>
      <c r="D107" s="480"/>
      <c r="E107" s="480"/>
      <c r="F107" s="480"/>
      <c r="G107" s="480"/>
      <c r="H107" s="480"/>
      <c r="I107" s="480"/>
      <c r="J107" s="480"/>
      <c r="K107" s="21"/>
    </row>
    <row r="108" spans="1:36" s="1" customFormat="1" ht="12.75" customHeight="1" x14ac:dyDescent="0.2">
      <c r="A108" s="164"/>
      <c r="B108" s="164"/>
      <c r="C108" s="164"/>
      <c r="D108" s="21"/>
      <c r="E108" s="21"/>
      <c r="F108" s="21"/>
      <c r="G108" s="21"/>
      <c r="H108" s="21"/>
      <c r="I108" s="21"/>
      <c r="J108" s="21"/>
      <c r="K108" s="21"/>
    </row>
    <row r="109" spans="1:36" s="1" customFormat="1" ht="12.75" customHeight="1" x14ac:dyDescent="0.2">
      <c r="A109" s="164"/>
      <c r="B109" s="164"/>
      <c r="C109" s="164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O109" s="21"/>
      <c r="P109" s="21"/>
      <c r="Q109" s="21"/>
      <c r="R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</row>
    <row r="110" spans="1:36" s="1" customFormat="1" ht="12.75" customHeight="1" x14ac:dyDescent="0.2">
      <c r="A110" s="164"/>
      <c r="B110" s="164"/>
      <c r="C110" s="164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</row>
    <row r="111" spans="1:36" s="1" customFormat="1" ht="12.75" customHeight="1" x14ac:dyDescent="0.2">
      <c r="A111" s="164"/>
      <c r="B111" s="164"/>
      <c r="C111" s="164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S111" s="21"/>
      <c r="T111" s="21"/>
    </row>
    <row r="112" spans="1:36" s="1" customFormat="1" ht="12.75" customHeight="1" x14ac:dyDescent="0.2">
      <c r="A112" s="164"/>
      <c r="B112" s="164"/>
      <c r="C112" s="164"/>
      <c r="D112" s="21"/>
      <c r="E112" s="21"/>
      <c r="F112" s="21"/>
      <c r="G112" s="21"/>
      <c r="H112" s="21"/>
      <c r="I112" s="21"/>
      <c r="J112" s="21"/>
      <c r="K112" s="21"/>
      <c r="N112" s="21"/>
    </row>
    <row r="113" spans="1:20" s="1" customFormat="1" ht="12.75" customHeight="1" x14ac:dyDescent="0.2">
      <c r="A113" s="164"/>
      <c r="B113" s="164"/>
      <c r="C113" s="164"/>
      <c r="D113" s="21"/>
      <c r="E113" s="21"/>
      <c r="F113" s="21"/>
      <c r="G113" s="21"/>
      <c r="H113" s="21"/>
      <c r="I113" s="21"/>
      <c r="J113" s="21"/>
      <c r="K113" s="21"/>
    </row>
    <row r="114" spans="1:20" s="1" customFormat="1" ht="12.75" customHeight="1" x14ac:dyDescent="0.2">
      <c r="A114" s="164"/>
      <c r="B114" s="164"/>
      <c r="C114" s="164"/>
      <c r="D114" s="21"/>
      <c r="E114" s="21"/>
      <c r="F114" s="21"/>
      <c r="G114" s="21"/>
      <c r="H114" s="21"/>
      <c r="I114" s="21"/>
      <c r="J114" s="21"/>
      <c r="K114" s="21"/>
    </row>
    <row r="115" spans="1:20" s="1" customFormat="1" ht="12.75" customHeight="1" x14ac:dyDescent="0.2">
      <c r="A115" s="164"/>
      <c r="B115" s="164"/>
      <c r="C115" s="164"/>
      <c r="D115" s="21"/>
      <c r="E115" s="21"/>
      <c r="F115" s="21"/>
      <c r="G115" s="21"/>
      <c r="H115" s="21"/>
      <c r="I115" s="21"/>
      <c r="J115" s="21"/>
      <c r="K115" s="21"/>
    </row>
    <row r="116" spans="1:20" s="1" customFormat="1" ht="12.75" customHeight="1" x14ac:dyDescent="0.2">
      <c r="A116" s="120"/>
      <c r="B116" s="120"/>
      <c r="C116" s="120"/>
      <c r="D116" s="21"/>
      <c r="E116" s="21"/>
      <c r="F116" s="21"/>
      <c r="G116" s="21"/>
      <c r="H116" s="21"/>
      <c r="I116" s="21"/>
      <c r="J116" s="21"/>
      <c r="K116" s="21"/>
    </row>
    <row r="117" spans="1:20" ht="12.75" customHeight="1" x14ac:dyDescent="0.2">
      <c r="N117" s="1"/>
      <c r="S117" s="1"/>
      <c r="T117" s="1"/>
    </row>
  </sheetData>
  <mergeCells count="7">
    <mergeCell ref="A20:K20"/>
    <mergeCell ref="A47:K47"/>
    <mergeCell ref="A1:K1"/>
    <mergeCell ref="B2:B3"/>
    <mergeCell ref="D2:J2"/>
    <mergeCell ref="K2:K3"/>
    <mergeCell ref="A4:K4"/>
  </mergeCells>
  <pageMargins left="0.39375000000000004" right="0.39375000000000004" top="0.39375000000000004" bottom="0.39375000000000004" header="0.51180599999999998" footer="0.51180599999999998"/>
  <pageSetup paperSize="9" scale="8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493"/>
  <sheetViews>
    <sheetView zoomScaleNormal="100" workbookViewId="0">
      <pane ySplit="3" topLeftCell="A31" activePane="bottomLeft" state="frozen"/>
      <selection activeCell="I14" sqref="I14"/>
      <selection pane="bottomLeft" activeCell="Q8" sqref="Q8"/>
    </sheetView>
  </sheetViews>
  <sheetFormatPr defaultRowHeight="12.75" customHeight="1" x14ac:dyDescent="0.2"/>
  <cols>
    <col min="1" max="1" width="5.28515625" style="157" customWidth="1"/>
    <col min="2" max="2" width="39.5703125" style="163" customWidth="1"/>
    <col min="3" max="3" width="22.140625" style="163" customWidth="1"/>
    <col min="4" max="4" width="5.140625" style="27" customWidth="1"/>
    <col min="5" max="5" width="5.42578125" style="28" customWidth="1"/>
    <col min="6" max="6" width="6" style="28" customWidth="1"/>
    <col min="7" max="7" width="6.5703125" style="28" customWidth="1"/>
    <col min="8" max="8" width="4.7109375" style="28" customWidth="1"/>
    <col min="9" max="10" width="6.28515625" style="28" customWidth="1"/>
    <col min="11" max="11" width="8.140625" style="28" customWidth="1"/>
    <col min="12" max="258" width="9.140625" style="2" customWidth="1"/>
  </cols>
  <sheetData>
    <row r="1" spans="1:258" s="20" customFormat="1" ht="39" customHeight="1" x14ac:dyDescent="0.2">
      <c r="A1" s="690" t="s">
        <v>576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</row>
    <row r="2" spans="1:258" ht="21.75" customHeight="1" x14ac:dyDescent="0.2">
      <c r="A2" s="154" t="s">
        <v>254</v>
      </c>
      <c r="B2" s="693" t="s">
        <v>214</v>
      </c>
      <c r="C2" s="118" t="s">
        <v>255</v>
      </c>
      <c r="D2" s="694" t="s">
        <v>4</v>
      </c>
      <c r="E2" s="694"/>
      <c r="F2" s="694"/>
      <c r="G2" s="694"/>
      <c r="H2" s="694"/>
      <c r="I2" s="694"/>
      <c r="J2" s="694"/>
      <c r="K2" s="694" t="s">
        <v>215</v>
      </c>
    </row>
    <row r="3" spans="1:258" ht="30" customHeight="1" thickBot="1" x14ac:dyDescent="0.25">
      <c r="A3" s="154" t="s">
        <v>216</v>
      </c>
      <c r="B3" s="693"/>
      <c r="C3" s="118"/>
      <c r="D3" s="14">
        <v>1</v>
      </c>
      <c r="E3" s="14">
        <v>2</v>
      </c>
      <c r="F3" s="14">
        <v>3</v>
      </c>
      <c r="G3" s="14">
        <v>4</v>
      </c>
      <c r="H3" s="14" t="s">
        <v>217</v>
      </c>
      <c r="I3" s="14" t="s">
        <v>5</v>
      </c>
      <c r="J3" s="14" t="s">
        <v>6</v>
      </c>
      <c r="K3" s="694"/>
    </row>
    <row r="4" spans="1:258" ht="24.75" customHeight="1" thickBot="1" x14ac:dyDescent="0.25">
      <c r="A4" s="695" t="s">
        <v>327</v>
      </c>
      <c r="B4" s="690"/>
      <c r="C4" s="690"/>
      <c r="D4" s="690"/>
      <c r="E4" s="690"/>
      <c r="F4" s="690"/>
      <c r="G4" s="690"/>
      <c r="H4" s="690"/>
      <c r="I4" s="690"/>
      <c r="J4" s="690"/>
      <c r="K4" s="690"/>
    </row>
    <row r="5" spans="1:258" s="4" customFormat="1" ht="30.75" customHeight="1" thickBot="1" x14ac:dyDescent="0.25">
      <c r="A5" s="531">
        <v>1</v>
      </c>
      <c r="B5" s="189" t="s">
        <v>683</v>
      </c>
      <c r="C5" s="474" t="s">
        <v>684</v>
      </c>
      <c r="D5" s="50"/>
      <c r="E5" s="59">
        <v>4</v>
      </c>
      <c r="F5" s="6">
        <v>4</v>
      </c>
      <c r="G5" s="6">
        <v>4</v>
      </c>
      <c r="H5" s="6"/>
      <c r="I5" s="6"/>
      <c r="J5" s="6"/>
      <c r="K5" s="25">
        <f t="shared" ref="K5:K37" si="0">SUM(D5:J5)</f>
        <v>12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</row>
    <row r="6" spans="1:258" s="4" customFormat="1" ht="30.75" customHeight="1" thickBot="1" x14ac:dyDescent="0.25">
      <c r="A6" s="532">
        <v>2</v>
      </c>
      <c r="B6" s="190" t="s">
        <v>522</v>
      </c>
      <c r="C6" s="170" t="s">
        <v>700</v>
      </c>
      <c r="D6" s="72"/>
      <c r="E6" s="59">
        <v>1</v>
      </c>
      <c r="F6" s="6"/>
      <c r="G6" s="6"/>
      <c r="H6" s="6"/>
      <c r="I6" s="6"/>
      <c r="J6" s="6"/>
      <c r="K6" s="25">
        <f t="shared" si="0"/>
        <v>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</row>
    <row r="7" spans="1:258" s="4" customFormat="1" ht="30.75" customHeight="1" thickBot="1" x14ac:dyDescent="0.25">
      <c r="A7" s="531">
        <v>3</v>
      </c>
      <c r="B7" s="111" t="s">
        <v>418</v>
      </c>
      <c r="C7" s="11" t="s">
        <v>601</v>
      </c>
      <c r="D7" s="74"/>
      <c r="E7" s="59">
        <v>1</v>
      </c>
      <c r="F7" s="6"/>
      <c r="G7" s="6"/>
      <c r="H7" s="6"/>
      <c r="I7" s="6"/>
      <c r="J7" s="6"/>
      <c r="K7" s="25">
        <f t="shared" si="0"/>
        <v>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</row>
    <row r="8" spans="1:258" s="4" customFormat="1" ht="21.75" customHeight="1" thickBot="1" x14ac:dyDescent="0.25">
      <c r="A8" s="532">
        <v>4</v>
      </c>
      <c r="B8" s="170" t="s">
        <v>569</v>
      </c>
      <c r="C8" s="170" t="s">
        <v>1438</v>
      </c>
      <c r="D8" s="50"/>
      <c r="E8" s="59"/>
      <c r="F8" s="6"/>
      <c r="G8" s="6">
        <v>1</v>
      </c>
      <c r="H8" s="6"/>
      <c r="I8" s="6"/>
      <c r="J8" s="6"/>
      <c r="K8" s="25">
        <f t="shared" si="0"/>
        <v>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</row>
    <row r="9" spans="1:258" s="4" customFormat="1" ht="15.75" customHeight="1" thickBot="1" x14ac:dyDescent="0.3">
      <c r="A9" s="531">
        <v>5</v>
      </c>
      <c r="B9" s="170" t="s">
        <v>1386</v>
      </c>
      <c r="C9" s="170" t="s">
        <v>1387</v>
      </c>
      <c r="D9" s="29"/>
      <c r="E9" s="29">
        <v>1</v>
      </c>
      <c r="F9" s="29"/>
      <c r="G9" s="29"/>
      <c r="H9" s="29"/>
      <c r="I9" s="29"/>
      <c r="J9" s="29"/>
      <c r="K9" s="25">
        <f t="shared" si="0"/>
        <v>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</row>
    <row r="10" spans="1:258" s="4" customFormat="1" ht="15.75" customHeight="1" thickBot="1" x14ac:dyDescent="0.3">
      <c r="A10" s="532">
        <v>6</v>
      </c>
      <c r="B10" s="170" t="s">
        <v>1388</v>
      </c>
      <c r="C10" s="170" t="s">
        <v>1389</v>
      </c>
      <c r="D10" s="29"/>
      <c r="E10" s="29">
        <v>1</v>
      </c>
      <c r="F10" s="29"/>
      <c r="G10" s="29"/>
      <c r="H10" s="29"/>
      <c r="I10" s="29"/>
      <c r="J10" s="29"/>
      <c r="K10" s="25">
        <f t="shared" si="0"/>
        <v>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</row>
    <row r="11" spans="1:258" s="4" customFormat="1" ht="15.75" customHeight="1" thickBot="1" x14ac:dyDescent="0.3">
      <c r="A11" s="531">
        <v>7</v>
      </c>
      <c r="B11" s="190" t="s">
        <v>1390</v>
      </c>
      <c r="C11" s="170" t="s">
        <v>1391</v>
      </c>
      <c r="D11" s="29"/>
      <c r="E11" s="29">
        <v>1</v>
      </c>
      <c r="F11" s="29"/>
      <c r="G11" s="29"/>
      <c r="H11" s="29"/>
      <c r="I11" s="29"/>
      <c r="J11" s="29"/>
      <c r="K11" s="25">
        <f t="shared" si="0"/>
        <v>1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</row>
    <row r="12" spans="1:258" s="4" customFormat="1" ht="21.75" customHeight="1" thickBot="1" x14ac:dyDescent="0.3">
      <c r="A12" s="532">
        <v>8</v>
      </c>
      <c r="B12" s="190" t="s">
        <v>1392</v>
      </c>
      <c r="C12" s="170" t="s">
        <v>1393</v>
      </c>
      <c r="D12" s="50"/>
      <c r="E12" s="29">
        <v>1</v>
      </c>
      <c r="F12" s="6"/>
      <c r="G12" s="6"/>
      <c r="H12" s="6"/>
      <c r="I12" s="6"/>
      <c r="J12" s="6"/>
      <c r="K12" s="25">
        <f t="shared" si="0"/>
        <v>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</row>
    <row r="13" spans="1:258" s="4" customFormat="1" ht="21.75" customHeight="1" thickBot="1" x14ac:dyDescent="0.3">
      <c r="A13" s="531">
        <v>9</v>
      </c>
      <c r="B13" s="190" t="s">
        <v>1394</v>
      </c>
      <c r="C13" s="170" t="s">
        <v>1395</v>
      </c>
      <c r="D13" s="496"/>
      <c r="E13" s="29">
        <v>1</v>
      </c>
      <c r="F13" s="6"/>
      <c r="G13" s="6"/>
      <c r="H13" s="6"/>
      <c r="I13" s="6"/>
      <c r="J13" s="6"/>
      <c r="K13" s="25">
        <f t="shared" si="0"/>
        <v>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</row>
    <row r="14" spans="1:258" s="4" customFormat="1" ht="21.75" customHeight="1" thickBot="1" x14ac:dyDescent="0.3">
      <c r="A14" s="532">
        <v>10</v>
      </c>
      <c r="B14" s="190" t="s">
        <v>1396</v>
      </c>
      <c r="C14" s="170" t="s">
        <v>1397</v>
      </c>
      <c r="D14" s="496"/>
      <c r="E14" s="29">
        <v>1</v>
      </c>
      <c r="F14" s="6"/>
      <c r="G14" s="6"/>
      <c r="H14" s="6"/>
      <c r="I14" s="6"/>
      <c r="J14" s="6"/>
      <c r="K14" s="25">
        <f t="shared" si="0"/>
        <v>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</row>
    <row r="15" spans="1:258" s="4" customFormat="1" ht="21.75" customHeight="1" thickBot="1" x14ac:dyDescent="0.3">
      <c r="A15" s="531">
        <v>11</v>
      </c>
      <c r="B15" s="190" t="s">
        <v>1398</v>
      </c>
      <c r="C15" s="170" t="s">
        <v>1399</v>
      </c>
      <c r="D15" s="496"/>
      <c r="E15" s="29">
        <v>1</v>
      </c>
      <c r="F15" s="6"/>
      <c r="G15" s="6"/>
      <c r="H15" s="6"/>
      <c r="I15" s="6"/>
      <c r="J15" s="6"/>
      <c r="K15" s="25">
        <f t="shared" si="0"/>
        <v>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</row>
    <row r="16" spans="1:258" s="4" customFormat="1" ht="21.75" customHeight="1" thickBot="1" x14ac:dyDescent="0.3">
      <c r="A16" s="532">
        <v>12</v>
      </c>
      <c r="B16" s="190" t="s">
        <v>1400</v>
      </c>
      <c r="C16" s="170" t="s">
        <v>1401</v>
      </c>
      <c r="D16" s="496"/>
      <c r="E16" s="29">
        <v>1</v>
      </c>
      <c r="F16" s="6"/>
      <c r="G16" s="6"/>
      <c r="H16" s="6"/>
      <c r="I16" s="6"/>
      <c r="J16" s="6"/>
      <c r="K16" s="25">
        <f t="shared" si="0"/>
        <v>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</row>
    <row r="17" spans="1:258" s="4" customFormat="1" ht="21.75" customHeight="1" thickBot="1" x14ac:dyDescent="0.25">
      <c r="A17" s="531">
        <v>13</v>
      </c>
      <c r="B17" s="190" t="s">
        <v>525</v>
      </c>
      <c r="C17" s="170" t="s">
        <v>1402</v>
      </c>
      <c r="D17" s="496"/>
      <c r="E17" s="496"/>
      <c r="F17" s="6">
        <v>1</v>
      </c>
      <c r="G17" s="6"/>
      <c r="H17" s="6"/>
      <c r="I17" s="6"/>
      <c r="J17" s="6"/>
      <c r="K17" s="25">
        <f t="shared" si="0"/>
        <v>1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</row>
    <row r="18" spans="1:258" s="4" customFormat="1" ht="40.5" customHeight="1" thickBot="1" x14ac:dyDescent="0.25">
      <c r="A18" s="532">
        <v>14</v>
      </c>
      <c r="B18" s="190" t="s">
        <v>1403</v>
      </c>
      <c r="C18" s="170" t="s">
        <v>1404</v>
      </c>
      <c r="D18" s="496"/>
      <c r="E18" s="50"/>
      <c r="F18" s="6">
        <v>1</v>
      </c>
      <c r="G18" s="6"/>
      <c r="H18" s="6"/>
      <c r="I18" s="6"/>
      <c r="J18" s="6"/>
      <c r="K18" s="25">
        <f t="shared" si="0"/>
        <v>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</row>
    <row r="19" spans="1:258" s="4" customFormat="1" ht="40.5" customHeight="1" thickBot="1" x14ac:dyDescent="0.25">
      <c r="A19" s="531">
        <v>15</v>
      </c>
      <c r="B19" s="190" t="s">
        <v>1405</v>
      </c>
      <c r="C19" s="170" t="s">
        <v>1406</v>
      </c>
      <c r="D19" s="496"/>
      <c r="E19" s="496"/>
      <c r="F19" s="6">
        <v>1</v>
      </c>
      <c r="G19" s="6"/>
      <c r="H19" s="6"/>
      <c r="I19" s="6"/>
      <c r="J19" s="6"/>
      <c r="K19" s="25">
        <f t="shared" si="0"/>
        <v>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</row>
    <row r="20" spans="1:258" s="4" customFormat="1" ht="40.5" customHeight="1" thickBot="1" x14ac:dyDescent="0.25">
      <c r="A20" s="532">
        <v>16</v>
      </c>
      <c r="B20" s="190" t="s">
        <v>1407</v>
      </c>
      <c r="C20" s="170" t="s">
        <v>1408</v>
      </c>
      <c r="D20" s="496"/>
      <c r="E20" s="496"/>
      <c r="F20" s="6">
        <v>1</v>
      </c>
      <c r="G20" s="6"/>
      <c r="H20" s="6"/>
      <c r="I20" s="6"/>
      <c r="J20" s="6"/>
      <c r="K20" s="25">
        <f t="shared" si="0"/>
        <v>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</row>
    <row r="21" spans="1:258" s="4" customFormat="1" ht="40.5" customHeight="1" thickBot="1" x14ac:dyDescent="0.25">
      <c r="A21" s="531">
        <v>17</v>
      </c>
      <c r="B21" s="190" t="s">
        <v>1409</v>
      </c>
      <c r="C21" s="170" t="s">
        <v>1410</v>
      </c>
      <c r="D21" s="496"/>
      <c r="E21" s="496"/>
      <c r="F21" s="6">
        <v>1</v>
      </c>
      <c r="G21" s="6"/>
      <c r="H21" s="6"/>
      <c r="I21" s="6"/>
      <c r="J21" s="6"/>
      <c r="K21" s="25">
        <f t="shared" si="0"/>
        <v>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</row>
    <row r="22" spans="1:258" s="4" customFormat="1" ht="40.5" customHeight="1" thickBot="1" x14ac:dyDescent="0.25">
      <c r="A22" s="532">
        <v>18</v>
      </c>
      <c r="B22" s="190" t="s">
        <v>1411</v>
      </c>
      <c r="C22" s="170" t="s">
        <v>1412</v>
      </c>
      <c r="D22" s="496"/>
      <c r="E22" s="496"/>
      <c r="F22" s="6">
        <v>1</v>
      </c>
      <c r="G22" s="6"/>
      <c r="H22" s="6"/>
      <c r="I22" s="6"/>
      <c r="J22" s="6"/>
      <c r="K22" s="25">
        <f t="shared" si="0"/>
        <v>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</row>
    <row r="23" spans="1:258" s="4" customFormat="1" ht="40.5" customHeight="1" thickBot="1" x14ac:dyDescent="0.25">
      <c r="A23" s="531">
        <v>19</v>
      </c>
      <c r="B23" s="190" t="s">
        <v>1413</v>
      </c>
      <c r="C23" s="170" t="s">
        <v>1414</v>
      </c>
      <c r="D23" s="496"/>
      <c r="E23" s="496"/>
      <c r="F23" s="6">
        <v>1</v>
      </c>
      <c r="G23" s="6"/>
      <c r="H23" s="6"/>
      <c r="I23" s="6"/>
      <c r="J23" s="6"/>
      <c r="K23" s="25">
        <f t="shared" si="0"/>
        <v>1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</row>
    <row r="24" spans="1:258" s="4" customFormat="1" ht="40.5" customHeight="1" thickBot="1" x14ac:dyDescent="0.25">
      <c r="A24" s="532">
        <v>20</v>
      </c>
      <c r="B24" s="190" t="s">
        <v>526</v>
      </c>
      <c r="C24" s="170" t="s">
        <v>1415</v>
      </c>
      <c r="D24" s="496"/>
      <c r="E24" s="496"/>
      <c r="F24" s="6">
        <v>1</v>
      </c>
      <c r="G24" s="6"/>
      <c r="H24" s="6"/>
      <c r="I24" s="6"/>
      <c r="J24" s="6"/>
      <c r="K24" s="25">
        <f t="shared" si="0"/>
        <v>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</row>
    <row r="25" spans="1:258" s="4" customFormat="1" ht="40.5" customHeight="1" thickBot="1" x14ac:dyDescent="0.25">
      <c r="A25" s="531">
        <v>21</v>
      </c>
      <c r="B25" s="190" t="s">
        <v>1416</v>
      </c>
      <c r="C25" s="170" t="s">
        <v>1417</v>
      </c>
      <c r="D25" s="496"/>
      <c r="E25" s="496"/>
      <c r="F25" s="6"/>
      <c r="G25" s="6">
        <v>1</v>
      </c>
      <c r="H25" s="6"/>
      <c r="I25" s="6"/>
      <c r="J25" s="6"/>
      <c r="K25" s="25">
        <f t="shared" si="0"/>
        <v>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</row>
    <row r="26" spans="1:258" s="4" customFormat="1" ht="40.5" customHeight="1" thickBot="1" x14ac:dyDescent="0.25">
      <c r="A26" s="532">
        <v>22</v>
      </c>
      <c r="B26" s="190" t="s">
        <v>1418</v>
      </c>
      <c r="C26" s="170" t="s">
        <v>1419</v>
      </c>
      <c r="D26" s="496"/>
      <c r="E26" s="496"/>
      <c r="F26" s="6"/>
      <c r="G26" s="6">
        <v>1</v>
      </c>
      <c r="H26" s="6"/>
      <c r="I26" s="6"/>
      <c r="J26" s="6"/>
      <c r="K26" s="25">
        <f t="shared" si="0"/>
        <v>1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</row>
    <row r="27" spans="1:258" s="4" customFormat="1" ht="40.5" customHeight="1" thickBot="1" x14ac:dyDescent="0.25">
      <c r="A27" s="531">
        <v>23</v>
      </c>
      <c r="B27" s="190" t="s">
        <v>1420</v>
      </c>
      <c r="C27" s="170" t="s">
        <v>1421</v>
      </c>
      <c r="D27" s="496"/>
      <c r="E27" s="496"/>
      <c r="F27" s="6"/>
      <c r="G27" s="6">
        <v>1</v>
      </c>
      <c r="H27" s="6"/>
      <c r="I27" s="6"/>
      <c r="J27" s="6"/>
      <c r="K27" s="25">
        <f t="shared" si="0"/>
        <v>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</row>
    <row r="28" spans="1:258" s="4" customFormat="1" ht="40.5" customHeight="1" thickBot="1" x14ac:dyDescent="0.25">
      <c r="A28" s="532">
        <v>24</v>
      </c>
      <c r="B28" s="190" t="s">
        <v>570</v>
      </c>
      <c r="C28" s="170" t="s">
        <v>1422</v>
      </c>
      <c r="D28" s="496"/>
      <c r="E28" s="496"/>
      <c r="F28" s="6"/>
      <c r="G28" s="6">
        <v>1</v>
      </c>
      <c r="H28" s="6"/>
      <c r="I28" s="6"/>
      <c r="J28" s="6"/>
      <c r="K28" s="25">
        <f t="shared" si="0"/>
        <v>1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</row>
    <row r="29" spans="1:258" s="4" customFormat="1" ht="40.5" customHeight="1" thickBot="1" x14ac:dyDescent="0.25">
      <c r="A29" s="531">
        <v>25</v>
      </c>
      <c r="B29" s="190" t="s">
        <v>571</v>
      </c>
      <c r="C29" s="170" t="s">
        <v>1423</v>
      </c>
      <c r="D29" s="496"/>
      <c r="E29" s="496"/>
      <c r="F29" s="6"/>
      <c r="G29" s="6">
        <v>1</v>
      </c>
      <c r="H29" s="6"/>
      <c r="I29" s="6"/>
      <c r="J29" s="6"/>
      <c r="K29" s="25">
        <f t="shared" si="0"/>
        <v>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</row>
    <row r="30" spans="1:258" s="4" customFormat="1" ht="40.5" customHeight="1" thickBot="1" x14ac:dyDescent="0.25">
      <c r="A30" s="532">
        <v>26</v>
      </c>
      <c r="B30" s="190" t="s">
        <v>1114</v>
      </c>
      <c r="C30" s="170" t="s">
        <v>1424</v>
      </c>
      <c r="D30" s="496"/>
      <c r="E30" s="496"/>
      <c r="F30" s="6"/>
      <c r="G30" s="6">
        <v>1</v>
      </c>
      <c r="H30" s="6"/>
      <c r="I30" s="6"/>
      <c r="J30" s="6"/>
      <c r="K30" s="25">
        <f t="shared" si="0"/>
        <v>1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</row>
    <row r="31" spans="1:258" s="4" customFormat="1" ht="40.5" customHeight="1" thickBot="1" x14ac:dyDescent="0.25">
      <c r="A31" s="531">
        <v>27</v>
      </c>
      <c r="B31" s="190" t="s">
        <v>1449</v>
      </c>
      <c r="C31" s="170" t="s">
        <v>1450</v>
      </c>
      <c r="D31" s="496"/>
      <c r="E31" s="496">
        <v>1</v>
      </c>
      <c r="F31" s="6"/>
      <c r="G31" s="6"/>
      <c r="H31" s="6"/>
      <c r="I31" s="6"/>
      <c r="J31" s="6"/>
      <c r="K31" s="25">
        <f t="shared" si="0"/>
        <v>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</row>
    <row r="32" spans="1:258" s="4" customFormat="1" ht="40.5" customHeight="1" thickBot="1" x14ac:dyDescent="0.25">
      <c r="A32" s="532">
        <v>28</v>
      </c>
      <c r="B32" s="190" t="s">
        <v>1451</v>
      </c>
      <c r="C32" s="170" t="s">
        <v>1452</v>
      </c>
      <c r="D32" s="496"/>
      <c r="E32" s="496">
        <v>1</v>
      </c>
      <c r="F32" s="6"/>
      <c r="G32" s="6"/>
      <c r="H32" s="6"/>
      <c r="I32" s="6"/>
      <c r="J32" s="6"/>
      <c r="K32" s="25">
        <f t="shared" si="0"/>
        <v>1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</row>
    <row r="33" spans="1:258" s="4" customFormat="1" ht="40.5" customHeight="1" thickBot="1" x14ac:dyDescent="0.25">
      <c r="A33" s="531">
        <v>29</v>
      </c>
      <c r="B33" s="190" t="s">
        <v>1453</v>
      </c>
      <c r="C33" s="170" t="s">
        <v>1454</v>
      </c>
      <c r="D33" s="496"/>
      <c r="E33" s="496">
        <v>1</v>
      </c>
      <c r="F33" s="6"/>
      <c r="G33" s="6"/>
      <c r="H33" s="6"/>
      <c r="I33" s="6"/>
      <c r="J33" s="6"/>
      <c r="K33" s="25">
        <f t="shared" si="0"/>
        <v>1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</row>
    <row r="34" spans="1:258" s="4" customFormat="1" ht="40.5" customHeight="1" thickBot="1" x14ac:dyDescent="0.25">
      <c r="A34" s="532">
        <v>30</v>
      </c>
      <c r="B34" s="190" t="s">
        <v>412</v>
      </c>
      <c r="C34" s="170" t="s">
        <v>1455</v>
      </c>
      <c r="D34" s="496"/>
      <c r="E34" s="496">
        <v>1</v>
      </c>
      <c r="F34" s="6"/>
      <c r="G34" s="6"/>
      <c r="H34" s="6"/>
      <c r="I34" s="6"/>
      <c r="J34" s="6"/>
      <c r="K34" s="25">
        <f t="shared" si="0"/>
        <v>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</row>
    <row r="35" spans="1:258" s="4" customFormat="1" ht="34.5" customHeight="1" thickBot="1" x14ac:dyDescent="0.3">
      <c r="A35" s="531">
        <v>31</v>
      </c>
      <c r="B35" s="170" t="s">
        <v>569</v>
      </c>
      <c r="C35" s="170" t="s">
        <v>1494</v>
      </c>
      <c r="D35" s="29"/>
      <c r="E35" s="29">
        <v>1</v>
      </c>
      <c r="F35" s="29">
        <v>1</v>
      </c>
      <c r="G35" s="6"/>
      <c r="H35" s="6"/>
      <c r="I35" s="6"/>
      <c r="J35" s="6"/>
      <c r="K35" s="25">
        <f t="shared" si="0"/>
        <v>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</row>
    <row r="36" spans="1:258" s="4" customFormat="1" ht="20.25" customHeight="1" thickBot="1" x14ac:dyDescent="0.25">
      <c r="A36" s="532">
        <v>32</v>
      </c>
      <c r="B36" s="170" t="s">
        <v>413</v>
      </c>
      <c r="C36" s="170" t="s">
        <v>591</v>
      </c>
      <c r="D36" s="50"/>
      <c r="E36" s="50"/>
      <c r="F36" s="6"/>
      <c r="G36" s="6">
        <v>1</v>
      </c>
      <c r="H36" s="6"/>
      <c r="I36" s="6">
        <v>1</v>
      </c>
      <c r="J36" s="6"/>
      <c r="K36" s="25">
        <f t="shared" si="0"/>
        <v>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</row>
    <row r="37" spans="1:258" s="4" customFormat="1" ht="21.75" customHeight="1" thickBot="1" x14ac:dyDescent="0.25">
      <c r="A37" s="531">
        <v>33</v>
      </c>
      <c r="B37" s="168" t="s">
        <v>541</v>
      </c>
      <c r="C37" s="144" t="s">
        <v>587</v>
      </c>
      <c r="D37" s="113"/>
      <c r="E37" s="113"/>
      <c r="F37" s="113">
        <v>3</v>
      </c>
      <c r="G37" s="113"/>
      <c r="H37" s="113"/>
      <c r="I37" s="113"/>
      <c r="J37" s="113"/>
      <c r="K37" s="25">
        <f t="shared" si="0"/>
        <v>3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</row>
    <row r="38" spans="1:258" ht="21" customHeight="1" thickBot="1" x14ac:dyDescent="0.25">
      <c r="A38" s="124"/>
      <c r="B38" s="155" t="s">
        <v>224</v>
      </c>
      <c r="C38" s="156"/>
      <c r="D38" s="9">
        <f t="shared" ref="D38:K38" si="1">SUM(D5:D37)</f>
        <v>0</v>
      </c>
      <c r="E38" s="9">
        <f t="shared" si="1"/>
        <v>19</v>
      </c>
      <c r="F38" s="9">
        <f t="shared" si="1"/>
        <v>16</v>
      </c>
      <c r="G38" s="9">
        <f t="shared" si="1"/>
        <v>12</v>
      </c>
      <c r="H38" s="9">
        <f t="shared" si="1"/>
        <v>0</v>
      </c>
      <c r="I38" s="9">
        <f t="shared" si="1"/>
        <v>1</v>
      </c>
      <c r="J38" s="9">
        <f t="shared" si="1"/>
        <v>0</v>
      </c>
      <c r="K38" s="502">
        <f t="shared" si="1"/>
        <v>48</v>
      </c>
    </row>
    <row r="39" spans="1:258" ht="21" customHeight="1" thickBot="1" x14ac:dyDescent="0.25">
      <c r="A39" s="690" t="s">
        <v>1285</v>
      </c>
      <c r="B39" s="690"/>
      <c r="C39" s="690"/>
      <c r="D39" s="690"/>
      <c r="E39" s="690"/>
      <c r="F39" s="690"/>
      <c r="G39" s="690"/>
      <c r="H39" s="690"/>
      <c r="I39" s="690"/>
      <c r="J39" s="690"/>
      <c r="K39" s="690"/>
    </row>
    <row r="40" spans="1:258" s="4" customFormat="1" ht="21" customHeight="1" thickBot="1" x14ac:dyDescent="0.3">
      <c r="A40" s="170">
        <v>1</v>
      </c>
      <c r="B40" s="170" t="s">
        <v>409</v>
      </c>
      <c r="C40" s="170" t="s">
        <v>1495</v>
      </c>
      <c r="D40" s="29"/>
      <c r="E40" s="29"/>
      <c r="F40" s="29"/>
      <c r="G40" s="29"/>
      <c r="H40" s="29"/>
      <c r="I40" s="29">
        <v>1</v>
      </c>
      <c r="J40" s="29"/>
      <c r="K40" s="25">
        <f t="shared" ref="K40:K112" si="2">SUM(D40:J40)</f>
        <v>1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</row>
    <row r="41" spans="1:258" s="4" customFormat="1" ht="21" customHeight="1" thickBot="1" x14ac:dyDescent="0.3">
      <c r="A41" s="170">
        <v>2</v>
      </c>
      <c r="B41" s="170" t="s">
        <v>1280</v>
      </c>
      <c r="C41" s="170" t="s">
        <v>1496</v>
      </c>
      <c r="D41" s="29"/>
      <c r="E41" s="29"/>
      <c r="F41" s="29"/>
      <c r="G41" s="29"/>
      <c r="H41" s="29"/>
      <c r="I41" s="29">
        <v>1</v>
      </c>
      <c r="J41" s="29"/>
      <c r="K41" s="25">
        <f t="shared" si="2"/>
        <v>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</row>
    <row r="42" spans="1:258" s="4" customFormat="1" ht="40.5" customHeight="1" thickBot="1" x14ac:dyDescent="0.3">
      <c r="A42" s="170">
        <v>3</v>
      </c>
      <c r="B42" s="170" t="s">
        <v>1278</v>
      </c>
      <c r="C42" s="170" t="s">
        <v>1497</v>
      </c>
      <c r="D42" s="29"/>
      <c r="E42" s="29"/>
      <c r="F42" s="29"/>
      <c r="G42" s="29"/>
      <c r="H42" s="29"/>
      <c r="I42" s="29">
        <v>1</v>
      </c>
      <c r="J42" s="29"/>
      <c r="K42" s="25">
        <f t="shared" si="2"/>
        <v>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</row>
    <row r="43" spans="1:258" s="4" customFormat="1" ht="41.25" customHeight="1" thickBot="1" x14ac:dyDescent="0.3">
      <c r="A43" s="170">
        <v>4</v>
      </c>
      <c r="B43" s="11" t="s">
        <v>504</v>
      </c>
      <c r="C43" s="114"/>
      <c r="D43" s="29"/>
      <c r="E43" s="29">
        <v>8</v>
      </c>
      <c r="F43" s="29"/>
      <c r="G43" s="29"/>
      <c r="H43" s="29"/>
      <c r="I43" s="29"/>
      <c r="J43" s="29"/>
      <c r="K43" s="25">
        <f t="shared" si="2"/>
        <v>8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</row>
    <row r="44" spans="1:258" s="4" customFormat="1" ht="21" customHeight="1" thickBot="1" x14ac:dyDescent="0.3">
      <c r="A44" s="170">
        <v>5</v>
      </c>
      <c r="B44" s="91" t="s">
        <v>436</v>
      </c>
      <c r="C44" s="91" t="s">
        <v>535</v>
      </c>
      <c r="D44" s="29"/>
      <c r="E44" s="29"/>
      <c r="F44" s="29"/>
      <c r="G44" s="29"/>
      <c r="H44" s="29"/>
      <c r="I44" s="29">
        <v>1</v>
      </c>
      <c r="J44" s="29"/>
      <c r="K44" s="25">
        <f t="shared" si="2"/>
        <v>1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</row>
    <row r="45" spans="1:258" s="4" customFormat="1" ht="21" customHeight="1" thickBot="1" x14ac:dyDescent="0.3">
      <c r="A45" s="170">
        <v>6</v>
      </c>
      <c r="B45" s="129" t="s">
        <v>243</v>
      </c>
      <c r="C45" s="168" t="s">
        <v>697</v>
      </c>
      <c r="D45" s="29"/>
      <c r="E45" s="29"/>
      <c r="F45" s="29"/>
      <c r="G45" s="29"/>
      <c r="H45" s="29"/>
      <c r="I45" s="29">
        <v>1</v>
      </c>
      <c r="J45" s="29"/>
      <c r="K45" s="25">
        <f t="shared" si="2"/>
        <v>1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</row>
    <row r="46" spans="1:258" s="4" customFormat="1" ht="21" customHeight="1" thickBot="1" x14ac:dyDescent="0.3">
      <c r="A46" s="170">
        <v>7</v>
      </c>
      <c r="B46" s="129" t="s">
        <v>1286</v>
      </c>
      <c r="C46" s="168" t="s">
        <v>1287</v>
      </c>
      <c r="D46" s="29">
        <v>1</v>
      </c>
      <c r="E46" s="29"/>
      <c r="F46" s="29"/>
      <c r="G46" s="29"/>
      <c r="H46" s="29"/>
      <c r="I46" s="29"/>
      <c r="J46" s="29"/>
      <c r="K46" s="25">
        <f t="shared" si="2"/>
        <v>1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</row>
    <row r="47" spans="1:258" s="4" customFormat="1" ht="21" customHeight="1" thickBot="1" x14ac:dyDescent="0.3">
      <c r="A47" s="170">
        <v>8</v>
      </c>
      <c r="B47" s="129" t="s">
        <v>1286</v>
      </c>
      <c r="C47" s="168" t="s">
        <v>1313</v>
      </c>
      <c r="D47" s="29">
        <v>1</v>
      </c>
      <c r="E47" s="29"/>
      <c r="F47" s="29"/>
      <c r="G47" s="29"/>
      <c r="H47" s="29"/>
      <c r="I47" s="29"/>
      <c r="J47" s="29"/>
      <c r="K47" s="25">
        <f t="shared" si="2"/>
        <v>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</row>
    <row r="48" spans="1:258" s="4" customFormat="1" ht="21" customHeight="1" thickBot="1" x14ac:dyDescent="0.3">
      <c r="A48" s="170">
        <v>9</v>
      </c>
      <c r="B48" s="129" t="s">
        <v>1288</v>
      </c>
      <c r="C48" s="168" t="s">
        <v>1289</v>
      </c>
      <c r="D48" s="29">
        <v>1</v>
      </c>
      <c r="E48" s="29"/>
      <c r="F48" s="29"/>
      <c r="G48" s="29"/>
      <c r="H48" s="29"/>
      <c r="I48" s="29"/>
      <c r="J48" s="29"/>
      <c r="K48" s="25">
        <f t="shared" si="2"/>
        <v>1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</row>
    <row r="49" spans="1:258" s="4" customFormat="1" ht="21" customHeight="1" thickBot="1" x14ac:dyDescent="0.3">
      <c r="A49" s="170">
        <v>10</v>
      </c>
      <c r="B49" s="129" t="s">
        <v>1288</v>
      </c>
      <c r="C49" s="168" t="s">
        <v>1290</v>
      </c>
      <c r="D49" s="29">
        <v>1</v>
      </c>
      <c r="E49" s="29"/>
      <c r="F49" s="29"/>
      <c r="G49" s="29"/>
      <c r="H49" s="29"/>
      <c r="I49" s="29"/>
      <c r="J49" s="29"/>
      <c r="K49" s="25">
        <f t="shared" si="2"/>
        <v>1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</row>
    <row r="50" spans="1:258" s="4" customFormat="1" ht="19.5" customHeight="1" thickBot="1" x14ac:dyDescent="0.3">
      <c r="A50" s="170">
        <v>11</v>
      </c>
      <c r="B50" s="170" t="s">
        <v>1291</v>
      </c>
      <c r="C50" s="170" t="s">
        <v>1292</v>
      </c>
      <c r="D50" s="29">
        <v>1</v>
      </c>
      <c r="E50" s="29"/>
      <c r="F50" s="29"/>
      <c r="G50" s="29"/>
      <c r="H50" s="29"/>
      <c r="I50" s="29"/>
      <c r="J50" s="29"/>
      <c r="K50" s="25">
        <f t="shared" si="2"/>
        <v>1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</row>
    <row r="51" spans="1:258" s="4" customFormat="1" ht="23.25" customHeight="1" thickBot="1" x14ac:dyDescent="0.3">
      <c r="A51" s="170">
        <v>12</v>
      </c>
      <c r="B51" s="170" t="s">
        <v>1293</v>
      </c>
      <c r="C51" s="170" t="s">
        <v>1294</v>
      </c>
      <c r="D51" s="29">
        <v>1</v>
      </c>
      <c r="E51" s="29"/>
      <c r="F51" s="29"/>
      <c r="G51" s="29"/>
      <c r="H51" s="29"/>
      <c r="I51" s="29"/>
      <c r="J51" s="29"/>
      <c r="K51" s="25">
        <f t="shared" si="2"/>
        <v>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</row>
    <row r="52" spans="1:258" s="4" customFormat="1" ht="40.5" customHeight="1" thickBot="1" x14ac:dyDescent="0.3">
      <c r="A52" s="170">
        <v>13</v>
      </c>
      <c r="B52" s="170" t="s">
        <v>1295</v>
      </c>
      <c r="C52" s="170" t="s">
        <v>1296</v>
      </c>
      <c r="D52" s="29">
        <v>1</v>
      </c>
      <c r="E52" s="29"/>
      <c r="F52" s="29"/>
      <c r="G52" s="29"/>
      <c r="H52" s="29"/>
      <c r="I52" s="29"/>
      <c r="J52" s="29"/>
      <c r="K52" s="25">
        <f t="shared" si="2"/>
        <v>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</row>
    <row r="53" spans="1:258" s="4" customFormat="1" ht="57.75" customHeight="1" thickBot="1" x14ac:dyDescent="0.3">
      <c r="A53" s="170">
        <v>14</v>
      </c>
      <c r="B53" s="170" t="s">
        <v>1297</v>
      </c>
      <c r="C53" s="170" t="s">
        <v>1298</v>
      </c>
      <c r="D53" s="29">
        <v>1</v>
      </c>
      <c r="E53" s="29"/>
      <c r="F53" s="29"/>
      <c r="G53" s="29"/>
      <c r="H53" s="29"/>
      <c r="I53" s="29"/>
      <c r="J53" s="29"/>
      <c r="K53" s="25">
        <f t="shared" si="2"/>
        <v>1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</row>
    <row r="54" spans="1:258" s="4" customFormat="1" ht="17.25" customHeight="1" thickBot="1" x14ac:dyDescent="0.3">
      <c r="A54" s="170">
        <v>15</v>
      </c>
      <c r="B54" s="170" t="s">
        <v>1299</v>
      </c>
      <c r="C54" s="170" t="s">
        <v>1300</v>
      </c>
      <c r="D54" s="29">
        <v>1</v>
      </c>
      <c r="E54" s="29"/>
      <c r="F54" s="29"/>
      <c r="G54" s="29"/>
      <c r="H54" s="29"/>
      <c r="I54" s="29"/>
      <c r="J54" s="29"/>
      <c r="K54" s="25">
        <f t="shared" si="2"/>
        <v>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</row>
    <row r="55" spans="1:258" s="4" customFormat="1" ht="32.25" customHeight="1" thickBot="1" x14ac:dyDescent="0.3">
      <c r="A55" s="170">
        <v>16</v>
      </c>
      <c r="B55" s="170" t="s">
        <v>1301</v>
      </c>
      <c r="C55" s="170" t="s">
        <v>1302</v>
      </c>
      <c r="D55" s="29">
        <v>1</v>
      </c>
      <c r="E55" s="29"/>
      <c r="F55" s="29"/>
      <c r="G55" s="29"/>
      <c r="H55" s="29"/>
      <c r="I55" s="29"/>
      <c r="J55" s="29"/>
      <c r="K55" s="25">
        <f t="shared" si="2"/>
        <v>1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</row>
    <row r="56" spans="1:258" s="4" customFormat="1" ht="21.75" customHeight="1" thickBot="1" x14ac:dyDescent="0.3">
      <c r="A56" s="170">
        <v>17</v>
      </c>
      <c r="B56" s="170" t="s">
        <v>1303</v>
      </c>
      <c r="C56" s="170" t="s">
        <v>1304</v>
      </c>
      <c r="D56" s="29">
        <v>1</v>
      </c>
      <c r="E56" s="29"/>
      <c r="F56" s="29"/>
      <c r="G56" s="29"/>
      <c r="H56" s="29"/>
      <c r="I56" s="29"/>
      <c r="J56" s="29"/>
      <c r="K56" s="25">
        <f t="shared" si="2"/>
        <v>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</row>
    <row r="57" spans="1:258" s="4" customFormat="1" ht="18.75" customHeight="1" thickBot="1" x14ac:dyDescent="0.3">
      <c r="A57" s="170">
        <v>18</v>
      </c>
      <c r="B57" s="170" t="s">
        <v>802</v>
      </c>
      <c r="C57" s="170" t="s">
        <v>1305</v>
      </c>
      <c r="D57" s="29">
        <v>1</v>
      </c>
      <c r="E57" s="29"/>
      <c r="F57" s="29"/>
      <c r="G57" s="29"/>
      <c r="H57" s="29"/>
      <c r="I57" s="29"/>
      <c r="J57" s="29"/>
      <c r="K57" s="25">
        <f t="shared" si="2"/>
        <v>1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</row>
    <row r="58" spans="1:258" s="4" customFormat="1" ht="21.75" customHeight="1" thickBot="1" x14ac:dyDescent="0.3">
      <c r="A58" s="170">
        <v>19</v>
      </c>
      <c r="B58" s="170" t="s">
        <v>1306</v>
      </c>
      <c r="C58" s="170" t="s">
        <v>1307</v>
      </c>
      <c r="D58" s="29">
        <v>1</v>
      </c>
      <c r="E58" s="29"/>
      <c r="F58" s="29"/>
      <c r="G58" s="29"/>
      <c r="H58" s="29"/>
      <c r="I58" s="29"/>
      <c r="J58" s="29"/>
      <c r="K58" s="25">
        <f t="shared" si="2"/>
        <v>1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</row>
    <row r="59" spans="1:258" s="4" customFormat="1" ht="15.75" customHeight="1" thickBot="1" x14ac:dyDescent="0.3">
      <c r="A59" s="170">
        <v>20</v>
      </c>
      <c r="B59" s="170" t="s">
        <v>1308</v>
      </c>
      <c r="C59" s="170" t="s">
        <v>1309</v>
      </c>
      <c r="D59" s="29">
        <v>1</v>
      </c>
      <c r="E59" s="29"/>
      <c r="F59" s="29"/>
      <c r="G59" s="29"/>
      <c r="H59" s="29"/>
      <c r="I59" s="29"/>
      <c r="J59" s="29"/>
      <c r="K59" s="25">
        <f t="shared" si="2"/>
        <v>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</row>
    <row r="60" spans="1:258" s="4" customFormat="1" ht="15.75" customHeight="1" thickBot="1" x14ac:dyDescent="0.3">
      <c r="A60" s="170">
        <v>21</v>
      </c>
      <c r="B60" s="170" t="s">
        <v>1310</v>
      </c>
      <c r="C60" s="170" t="s">
        <v>1311</v>
      </c>
      <c r="D60" s="29">
        <v>1</v>
      </c>
      <c r="E60" s="29"/>
      <c r="F60" s="29"/>
      <c r="G60" s="29"/>
      <c r="H60" s="29"/>
      <c r="I60" s="29"/>
      <c r="J60" s="29"/>
      <c r="K60" s="25">
        <f t="shared" si="2"/>
        <v>1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</row>
    <row r="61" spans="1:258" s="4" customFormat="1" ht="15.75" customHeight="1" thickBot="1" x14ac:dyDescent="0.3">
      <c r="A61" s="170">
        <v>22</v>
      </c>
      <c r="B61" s="170" t="s">
        <v>1299</v>
      </c>
      <c r="C61" s="170" t="s">
        <v>1312</v>
      </c>
      <c r="D61" s="29">
        <v>1</v>
      </c>
      <c r="E61" s="29"/>
      <c r="F61" s="29"/>
      <c r="G61" s="29"/>
      <c r="H61" s="29"/>
      <c r="I61" s="29"/>
      <c r="J61" s="29"/>
      <c r="K61" s="25">
        <f t="shared" si="2"/>
        <v>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</row>
    <row r="62" spans="1:258" s="4" customFormat="1" ht="15.75" customHeight="1" thickBot="1" x14ac:dyDescent="0.3">
      <c r="A62" s="170">
        <v>23</v>
      </c>
      <c r="B62" s="170" t="s">
        <v>1314</v>
      </c>
      <c r="C62" s="170" t="s">
        <v>1315</v>
      </c>
      <c r="D62" s="29">
        <v>1</v>
      </c>
      <c r="E62" s="29"/>
      <c r="F62" s="29"/>
      <c r="G62" s="29"/>
      <c r="H62" s="29"/>
      <c r="I62" s="29"/>
      <c r="J62" s="29"/>
      <c r="K62" s="25">
        <f t="shared" si="2"/>
        <v>1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</row>
    <row r="63" spans="1:258" s="4" customFormat="1" ht="15.75" customHeight="1" thickBot="1" x14ac:dyDescent="0.3">
      <c r="A63" s="170">
        <v>24</v>
      </c>
      <c r="B63" s="170" t="s">
        <v>1316</v>
      </c>
      <c r="C63" s="170" t="s">
        <v>1317</v>
      </c>
      <c r="D63" s="29">
        <v>1</v>
      </c>
      <c r="E63" s="29"/>
      <c r="F63" s="29"/>
      <c r="G63" s="29"/>
      <c r="H63" s="29"/>
      <c r="I63" s="29"/>
      <c r="J63" s="29"/>
      <c r="K63" s="25">
        <f t="shared" si="2"/>
        <v>1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</row>
    <row r="64" spans="1:258" s="4" customFormat="1" ht="15.75" customHeight="1" thickBot="1" x14ac:dyDescent="0.3">
      <c r="A64" s="170">
        <v>25</v>
      </c>
      <c r="B64" s="170" t="s">
        <v>1318</v>
      </c>
      <c r="C64" s="170" t="s">
        <v>1319</v>
      </c>
      <c r="D64" s="29">
        <v>1</v>
      </c>
      <c r="E64" s="29"/>
      <c r="F64" s="29"/>
      <c r="G64" s="29"/>
      <c r="H64" s="29"/>
      <c r="I64" s="29"/>
      <c r="J64" s="29"/>
      <c r="K64" s="25">
        <f t="shared" si="2"/>
        <v>1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</row>
    <row r="65" spans="1:258" s="4" customFormat="1" ht="15.75" customHeight="1" thickBot="1" x14ac:dyDescent="0.3">
      <c r="A65" s="170">
        <v>26</v>
      </c>
      <c r="B65" s="170" t="s">
        <v>1320</v>
      </c>
      <c r="C65" s="170" t="s">
        <v>1321</v>
      </c>
      <c r="D65" s="29">
        <v>1</v>
      </c>
      <c r="E65" s="29"/>
      <c r="F65" s="29"/>
      <c r="G65" s="29"/>
      <c r="H65" s="29"/>
      <c r="I65" s="29"/>
      <c r="J65" s="29"/>
      <c r="K65" s="25">
        <f t="shared" si="2"/>
        <v>1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</row>
    <row r="66" spans="1:258" s="4" customFormat="1" ht="15.75" customHeight="1" thickBot="1" x14ac:dyDescent="0.3">
      <c r="A66" s="170">
        <v>27</v>
      </c>
      <c r="B66" s="170" t="s">
        <v>1322</v>
      </c>
      <c r="C66" s="170" t="s">
        <v>1323</v>
      </c>
      <c r="D66" s="29">
        <v>1</v>
      </c>
      <c r="E66" s="29"/>
      <c r="F66" s="29"/>
      <c r="G66" s="29"/>
      <c r="H66" s="29"/>
      <c r="I66" s="29"/>
      <c r="J66" s="29"/>
      <c r="K66" s="25">
        <f t="shared" si="2"/>
        <v>1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</row>
    <row r="67" spans="1:258" s="4" customFormat="1" ht="15.75" customHeight="1" thickBot="1" x14ac:dyDescent="0.3">
      <c r="A67" s="170">
        <v>28</v>
      </c>
      <c r="B67" s="170" t="s">
        <v>1322</v>
      </c>
      <c r="C67" s="170" t="s">
        <v>1324</v>
      </c>
      <c r="D67" s="29">
        <v>1</v>
      </c>
      <c r="E67" s="29"/>
      <c r="F67" s="29"/>
      <c r="G67" s="29"/>
      <c r="H67" s="29"/>
      <c r="I67" s="29"/>
      <c r="J67" s="29"/>
      <c r="K67" s="25">
        <f t="shared" si="2"/>
        <v>1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</row>
    <row r="68" spans="1:258" s="4" customFormat="1" ht="15.75" customHeight="1" thickBot="1" x14ac:dyDescent="0.3">
      <c r="A68" s="170">
        <v>29</v>
      </c>
      <c r="B68" s="170" t="s">
        <v>1325</v>
      </c>
      <c r="C68" s="170" t="s">
        <v>1326</v>
      </c>
      <c r="D68" s="29">
        <v>1</v>
      </c>
      <c r="E68" s="29"/>
      <c r="F68" s="29"/>
      <c r="G68" s="29"/>
      <c r="H68" s="29"/>
      <c r="I68" s="29"/>
      <c r="J68" s="29"/>
      <c r="K68" s="25">
        <f t="shared" si="2"/>
        <v>1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</row>
    <row r="69" spans="1:258" s="4" customFormat="1" ht="15.75" customHeight="1" thickBot="1" x14ac:dyDescent="0.3">
      <c r="A69" s="170">
        <v>30</v>
      </c>
      <c r="B69" s="170" t="s">
        <v>1327</v>
      </c>
      <c r="C69" s="170" t="s">
        <v>1328</v>
      </c>
      <c r="D69" s="29">
        <v>1</v>
      </c>
      <c r="E69" s="29"/>
      <c r="F69" s="29"/>
      <c r="G69" s="29"/>
      <c r="H69" s="29"/>
      <c r="I69" s="29"/>
      <c r="J69" s="29"/>
      <c r="K69" s="25">
        <f t="shared" si="2"/>
        <v>1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</row>
    <row r="70" spans="1:258" s="4" customFormat="1" ht="15.75" customHeight="1" thickBot="1" x14ac:dyDescent="0.3">
      <c r="A70" s="170">
        <v>31</v>
      </c>
      <c r="B70" s="170" t="s">
        <v>1329</v>
      </c>
      <c r="C70" s="170" t="s">
        <v>1330</v>
      </c>
      <c r="D70" s="29">
        <v>1</v>
      </c>
      <c r="E70" s="29"/>
      <c r="F70" s="29"/>
      <c r="G70" s="29"/>
      <c r="H70" s="29"/>
      <c r="I70" s="29"/>
      <c r="J70" s="29"/>
      <c r="K70" s="25">
        <f t="shared" si="2"/>
        <v>1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</row>
    <row r="71" spans="1:258" s="4" customFormat="1" ht="15.75" customHeight="1" thickBot="1" x14ac:dyDescent="0.3">
      <c r="A71" s="170">
        <v>32</v>
      </c>
      <c r="B71" s="170" t="s">
        <v>1331</v>
      </c>
      <c r="C71" s="170" t="s">
        <v>1332</v>
      </c>
      <c r="D71" s="29">
        <v>1</v>
      </c>
      <c r="E71" s="29"/>
      <c r="F71" s="29"/>
      <c r="G71" s="29"/>
      <c r="H71" s="29"/>
      <c r="I71" s="29"/>
      <c r="J71" s="29"/>
      <c r="K71" s="25">
        <f t="shared" si="2"/>
        <v>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</row>
    <row r="72" spans="1:258" s="4" customFormat="1" ht="15.75" customHeight="1" thickBot="1" x14ac:dyDescent="0.3">
      <c r="A72" s="170">
        <v>33</v>
      </c>
      <c r="B72" s="170" t="s">
        <v>1333</v>
      </c>
      <c r="C72" s="170" t="s">
        <v>1334</v>
      </c>
      <c r="D72" s="29">
        <v>1</v>
      </c>
      <c r="E72" s="29"/>
      <c r="F72" s="29"/>
      <c r="G72" s="29"/>
      <c r="H72" s="29"/>
      <c r="I72" s="29"/>
      <c r="J72" s="29"/>
      <c r="K72" s="25">
        <f t="shared" si="2"/>
        <v>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</row>
    <row r="73" spans="1:258" s="4" customFormat="1" ht="15.75" customHeight="1" thickBot="1" x14ac:dyDescent="0.3">
      <c r="A73" s="170">
        <v>34</v>
      </c>
      <c r="B73" s="170" t="s">
        <v>1335</v>
      </c>
      <c r="C73" s="170" t="s">
        <v>1336</v>
      </c>
      <c r="D73" s="29">
        <v>1</v>
      </c>
      <c r="E73" s="29"/>
      <c r="F73" s="29"/>
      <c r="G73" s="29"/>
      <c r="H73" s="29"/>
      <c r="I73" s="29"/>
      <c r="J73" s="29"/>
      <c r="K73" s="25">
        <f t="shared" si="2"/>
        <v>1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</row>
    <row r="74" spans="1:258" s="4" customFormat="1" ht="15.75" customHeight="1" thickBot="1" x14ac:dyDescent="0.3">
      <c r="A74" s="170">
        <v>35</v>
      </c>
      <c r="B74" s="170" t="s">
        <v>1335</v>
      </c>
      <c r="C74" s="170" t="s">
        <v>1337</v>
      </c>
      <c r="D74" s="29">
        <v>1</v>
      </c>
      <c r="E74" s="29"/>
      <c r="F74" s="29"/>
      <c r="G74" s="29"/>
      <c r="H74" s="29"/>
      <c r="I74" s="29"/>
      <c r="J74" s="29"/>
      <c r="K74" s="25">
        <f t="shared" si="2"/>
        <v>1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</row>
    <row r="75" spans="1:258" s="4" customFormat="1" ht="15.75" customHeight="1" thickBot="1" x14ac:dyDescent="0.3">
      <c r="A75" s="170">
        <v>36</v>
      </c>
      <c r="B75" s="170" t="s">
        <v>1338</v>
      </c>
      <c r="C75" s="170" t="s">
        <v>1339</v>
      </c>
      <c r="D75" s="29">
        <v>1</v>
      </c>
      <c r="E75" s="29"/>
      <c r="F75" s="29"/>
      <c r="G75" s="29"/>
      <c r="H75" s="29"/>
      <c r="I75" s="29"/>
      <c r="J75" s="29"/>
      <c r="K75" s="25">
        <f t="shared" si="2"/>
        <v>1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</row>
    <row r="76" spans="1:258" s="4" customFormat="1" ht="15.75" customHeight="1" thickBot="1" x14ac:dyDescent="0.3">
      <c r="A76" s="170">
        <v>37</v>
      </c>
      <c r="B76" s="170" t="s">
        <v>1340</v>
      </c>
      <c r="C76" s="170" t="s">
        <v>1341</v>
      </c>
      <c r="D76" s="29">
        <v>1</v>
      </c>
      <c r="E76" s="29"/>
      <c r="F76" s="29"/>
      <c r="G76" s="29"/>
      <c r="H76" s="29"/>
      <c r="I76" s="29"/>
      <c r="J76" s="29"/>
      <c r="K76" s="25">
        <f t="shared" si="2"/>
        <v>1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</row>
    <row r="77" spans="1:258" s="4" customFormat="1" ht="15.75" customHeight="1" thickBot="1" x14ac:dyDescent="0.3">
      <c r="A77" s="170">
        <v>38</v>
      </c>
      <c r="B77" s="170" t="s">
        <v>1342</v>
      </c>
      <c r="C77" s="170" t="s">
        <v>1343</v>
      </c>
      <c r="D77" s="29">
        <v>1</v>
      </c>
      <c r="E77" s="29"/>
      <c r="F77" s="29"/>
      <c r="G77" s="29"/>
      <c r="H77" s="29"/>
      <c r="I77" s="29"/>
      <c r="J77" s="29"/>
      <c r="K77" s="25">
        <f t="shared" si="2"/>
        <v>1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</row>
    <row r="78" spans="1:258" s="4" customFormat="1" ht="15.75" customHeight="1" thickBot="1" x14ac:dyDescent="0.3">
      <c r="A78" s="170">
        <v>39</v>
      </c>
      <c r="B78" s="170" t="s">
        <v>1344</v>
      </c>
      <c r="C78" s="170" t="s">
        <v>1345</v>
      </c>
      <c r="D78" s="29">
        <v>1</v>
      </c>
      <c r="E78" s="29"/>
      <c r="F78" s="29"/>
      <c r="G78" s="29"/>
      <c r="H78" s="29"/>
      <c r="I78" s="29"/>
      <c r="J78" s="29"/>
      <c r="K78" s="25">
        <f t="shared" si="2"/>
        <v>1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</row>
    <row r="79" spans="1:258" s="4" customFormat="1" ht="15.75" customHeight="1" thickBot="1" x14ac:dyDescent="0.3">
      <c r="A79" s="170">
        <v>40</v>
      </c>
      <c r="B79" s="170" t="s">
        <v>1346</v>
      </c>
      <c r="C79" s="170" t="s">
        <v>1347</v>
      </c>
      <c r="D79" s="29">
        <v>1</v>
      </c>
      <c r="E79" s="29"/>
      <c r="F79" s="29"/>
      <c r="G79" s="29"/>
      <c r="H79" s="29"/>
      <c r="I79" s="29"/>
      <c r="J79" s="29"/>
      <c r="K79" s="25">
        <f t="shared" si="2"/>
        <v>1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</row>
    <row r="80" spans="1:258" s="4" customFormat="1" ht="15.75" customHeight="1" thickBot="1" x14ac:dyDescent="0.3">
      <c r="A80" s="170">
        <v>41</v>
      </c>
      <c r="B80" s="170" t="s">
        <v>1348</v>
      </c>
      <c r="C80" s="170" t="s">
        <v>1349</v>
      </c>
      <c r="D80" s="29">
        <v>1</v>
      </c>
      <c r="E80" s="29"/>
      <c r="F80" s="29"/>
      <c r="G80" s="29"/>
      <c r="H80" s="29"/>
      <c r="I80" s="29"/>
      <c r="J80" s="29"/>
      <c r="K80" s="25">
        <f t="shared" si="2"/>
        <v>1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</row>
    <row r="81" spans="1:258" s="4" customFormat="1" ht="15.75" customHeight="1" thickBot="1" x14ac:dyDescent="0.3">
      <c r="A81" s="170">
        <v>42</v>
      </c>
      <c r="B81" s="170" t="s">
        <v>1350</v>
      </c>
      <c r="C81" s="170" t="s">
        <v>1351</v>
      </c>
      <c r="D81" s="29">
        <v>1</v>
      </c>
      <c r="E81" s="29"/>
      <c r="F81" s="29"/>
      <c r="G81" s="29"/>
      <c r="H81" s="29"/>
      <c r="I81" s="29"/>
      <c r="J81" s="29"/>
      <c r="K81" s="25">
        <f t="shared" si="2"/>
        <v>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</row>
    <row r="82" spans="1:258" s="4" customFormat="1" ht="15.75" customHeight="1" thickBot="1" x14ac:dyDescent="0.3">
      <c r="A82" s="170">
        <v>43</v>
      </c>
      <c r="B82" s="170" t="s">
        <v>1352</v>
      </c>
      <c r="C82" s="170" t="s">
        <v>1353</v>
      </c>
      <c r="D82" s="29">
        <v>1</v>
      </c>
      <c r="E82" s="29"/>
      <c r="F82" s="29"/>
      <c r="G82" s="29"/>
      <c r="H82" s="29"/>
      <c r="I82" s="29"/>
      <c r="J82" s="29"/>
      <c r="K82" s="25">
        <f t="shared" si="2"/>
        <v>1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</row>
    <row r="83" spans="1:258" s="4" customFormat="1" ht="15.75" customHeight="1" thickBot="1" x14ac:dyDescent="0.3">
      <c r="A83" s="170">
        <v>44</v>
      </c>
      <c r="B83" s="170" t="s">
        <v>1354</v>
      </c>
      <c r="C83" s="170" t="s">
        <v>1355</v>
      </c>
      <c r="D83" s="29">
        <v>1</v>
      </c>
      <c r="E83" s="29"/>
      <c r="F83" s="29"/>
      <c r="G83" s="29"/>
      <c r="H83" s="29"/>
      <c r="I83" s="29"/>
      <c r="J83" s="29"/>
      <c r="K83" s="25">
        <f t="shared" si="2"/>
        <v>1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</row>
    <row r="84" spans="1:258" s="4" customFormat="1" ht="15.75" customHeight="1" thickBot="1" x14ac:dyDescent="0.3">
      <c r="A84" s="170">
        <v>45</v>
      </c>
      <c r="B84" s="170" t="s">
        <v>1356</v>
      </c>
      <c r="C84" s="170" t="s">
        <v>1357</v>
      </c>
      <c r="D84" s="29">
        <v>1</v>
      </c>
      <c r="E84" s="29"/>
      <c r="F84" s="29"/>
      <c r="G84" s="29"/>
      <c r="H84" s="29"/>
      <c r="I84" s="29"/>
      <c r="J84" s="29"/>
      <c r="K84" s="25">
        <f t="shared" si="2"/>
        <v>1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</row>
    <row r="85" spans="1:258" s="4" customFormat="1" ht="15.75" customHeight="1" thickBot="1" x14ac:dyDescent="0.3">
      <c r="A85" s="170">
        <v>46</v>
      </c>
      <c r="B85" s="170" t="s">
        <v>1358</v>
      </c>
      <c r="C85" s="170" t="s">
        <v>1359</v>
      </c>
      <c r="D85" s="29">
        <v>1</v>
      </c>
      <c r="E85" s="29"/>
      <c r="F85" s="29"/>
      <c r="G85" s="29"/>
      <c r="H85" s="29"/>
      <c r="I85" s="29"/>
      <c r="J85" s="29"/>
      <c r="K85" s="25">
        <f t="shared" si="2"/>
        <v>1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</row>
    <row r="86" spans="1:258" s="4" customFormat="1" ht="15.75" customHeight="1" thickBot="1" x14ac:dyDescent="0.3">
      <c r="A86" s="170">
        <v>47</v>
      </c>
      <c r="B86" s="170" t="s">
        <v>1360</v>
      </c>
      <c r="C86" s="170" t="s">
        <v>1361</v>
      </c>
      <c r="D86" s="29">
        <v>1</v>
      </c>
      <c r="E86" s="29"/>
      <c r="F86" s="29"/>
      <c r="G86" s="29"/>
      <c r="H86" s="29"/>
      <c r="I86" s="29"/>
      <c r="J86" s="29"/>
      <c r="K86" s="25">
        <f t="shared" si="2"/>
        <v>1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</row>
    <row r="87" spans="1:258" s="4" customFormat="1" ht="15.75" customHeight="1" thickBot="1" x14ac:dyDescent="0.3">
      <c r="A87" s="170">
        <v>48</v>
      </c>
      <c r="B87" s="170" t="s">
        <v>566</v>
      </c>
      <c r="C87" s="170" t="s">
        <v>1362</v>
      </c>
      <c r="D87" s="29">
        <v>1</v>
      </c>
      <c r="E87" s="29"/>
      <c r="F87" s="29"/>
      <c r="G87" s="29"/>
      <c r="H87" s="29"/>
      <c r="I87" s="29"/>
      <c r="J87" s="29"/>
      <c r="K87" s="25">
        <f t="shared" si="2"/>
        <v>1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</row>
    <row r="88" spans="1:258" s="4" customFormat="1" ht="15.75" customHeight="1" thickBot="1" x14ac:dyDescent="0.3">
      <c r="A88" s="170">
        <v>49</v>
      </c>
      <c r="B88" s="170" t="s">
        <v>1363</v>
      </c>
      <c r="C88" s="170" t="s">
        <v>1364</v>
      </c>
      <c r="D88" s="29">
        <v>1</v>
      </c>
      <c r="E88" s="29"/>
      <c r="F88" s="29"/>
      <c r="G88" s="29"/>
      <c r="H88" s="29"/>
      <c r="I88" s="29"/>
      <c r="J88" s="29"/>
      <c r="K88" s="25">
        <f t="shared" si="2"/>
        <v>1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</row>
    <row r="89" spans="1:258" s="4" customFormat="1" ht="15.75" customHeight="1" thickBot="1" x14ac:dyDescent="0.3">
      <c r="A89" s="170">
        <v>50</v>
      </c>
      <c r="B89" s="170" t="s">
        <v>1365</v>
      </c>
      <c r="C89" s="170" t="s">
        <v>1366</v>
      </c>
      <c r="D89" s="29">
        <v>1</v>
      </c>
      <c r="E89" s="29"/>
      <c r="F89" s="29"/>
      <c r="G89" s="29"/>
      <c r="H89" s="29"/>
      <c r="I89" s="29"/>
      <c r="J89" s="29"/>
      <c r="K89" s="25">
        <f t="shared" si="2"/>
        <v>1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</row>
    <row r="90" spans="1:258" s="4" customFormat="1" ht="15.75" customHeight="1" thickBot="1" x14ac:dyDescent="0.3">
      <c r="A90" s="170">
        <v>51</v>
      </c>
      <c r="B90" s="170" t="s">
        <v>565</v>
      </c>
      <c r="C90" s="170" t="s">
        <v>1367</v>
      </c>
      <c r="D90" s="29">
        <v>1</v>
      </c>
      <c r="E90" s="29"/>
      <c r="F90" s="29"/>
      <c r="G90" s="29"/>
      <c r="H90" s="29"/>
      <c r="I90" s="29"/>
      <c r="J90" s="29"/>
      <c r="K90" s="25">
        <f t="shared" si="2"/>
        <v>1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</row>
    <row r="91" spans="1:258" s="4" customFormat="1" ht="15.75" customHeight="1" thickBot="1" x14ac:dyDescent="0.3">
      <c r="A91" s="170">
        <v>52</v>
      </c>
      <c r="B91" s="170" t="s">
        <v>1368</v>
      </c>
      <c r="C91" s="170" t="s">
        <v>1369</v>
      </c>
      <c r="D91" s="29">
        <v>1</v>
      </c>
      <c r="E91" s="29"/>
      <c r="F91" s="29"/>
      <c r="G91" s="29"/>
      <c r="H91" s="29"/>
      <c r="I91" s="29"/>
      <c r="J91" s="29"/>
      <c r="K91" s="25">
        <f t="shared" si="2"/>
        <v>1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</row>
    <row r="92" spans="1:258" s="4" customFormat="1" ht="15.75" customHeight="1" thickBot="1" x14ac:dyDescent="0.3">
      <c r="A92" s="170">
        <v>53</v>
      </c>
      <c r="B92" s="170" t="s">
        <v>1370</v>
      </c>
      <c r="C92" s="170" t="s">
        <v>1371</v>
      </c>
      <c r="D92" s="29"/>
      <c r="E92" s="29"/>
      <c r="F92" s="29">
        <v>1</v>
      </c>
      <c r="G92" s="29"/>
      <c r="H92" s="29"/>
      <c r="I92" s="29"/>
      <c r="J92" s="29"/>
      <c r="K92" s="25">
        <f t="shared" si="2"/>
        <v>1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</row>
    <row r="93" spans="1:258" s="4" customFormat="1" ht="15.75" customHeight="1" thickBot="1" x14ac:dyDescent="0.3">
      <c r="A93" s="170">
        <v>54</v>
      </c>
      <c r="B93" s="170" t="s">
        <v>1372</v>
      </c>
      <c r="C93" s="170" t="s">
        <v>1373</v>
      </c>
      <c r="D93" s="29"/>
      <c r="E93" s="29"/>
      <c r="F93" s="29">
        <v>1</v>
      </c>
      <c r="G93" s="29"/>
      <c r="H93" s="29"/>
      <c r="I93" s="29"/>
      <c r="J93" s="29"/>
      <c r="K93" s="25">
        <f t="shared" si="2"/>
        <v>1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</row>
    <row r="94" spans="1:258" s="4" customFormat="1" ht="15.75" customHeight="1" thickBot="1" x14ac:dyDescent="0.3">
      <c r="A94" s="170">
        <v>55</v>
      </c>
      <c r="B94" s="170" t="s">
        <v>1374</v>
      </c>
      <c r="C94" s="170" t="s">
        <v>1375</v>
      </c>
      <c r="D94" s="29"/>
      <c r="E94" s="29"/>
      <c r="F94" s="29">
        <v>1</v>
      </c>
      <c r="G94" s="29"/>
      <c r="H94" s="29"/>
      <c r="I94" s="29"/>
      <c r="J94" s="29"/>
      <c r="K94" s="25">
        <f t="shared" si="2"/>
        <v>1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</row>
    <row r="95" spans="1:258" s="4" customFormat="1" ht="15.75" customHeight="1" thickBot="1" x14ac:dyDescent="0.3">
      <c r="A95" s="170">
        <v>56</v>
      </c>
      <c r="B95" s="170" t="s">
        <v>1376</v>
      </c>
      <c r="C95" s="170" t="s">
        <v>1377</v>
      </c>
      <c r="D95" s="29"/>
      <c r="E95" s="29"/>
      <c r="F95" s="29">
        <v>1</v>
      </c>
      <c r="G95" s="29"/>
      <c r="H95" s="29"/>
      <c r="I95" s="29"/>
      <c r="J95" s="29"/>
      <c r="K95" s="25">
        <f t="shared" si="2"/>
        <v>1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</row>
    <row r="96" spans="1:258" s="4" customFormat="1" ht="15.75" customHeight="1" thickBot="1" x14ac:dyDescent="0.3">
      <c r="A96" s="170">
        <v>57</v>
      </c>
      <c r="B96" s="170" t="s">
        <v>1379</v>
      </c>
      <c r="C96" s="170" t="s">
        <v>1380</v>
      </c>
      <c r="D96" s="29"/>
      <c r="E96" s="29"/>
      <c r="F96" s="29">
        <v>1</v>
      </c>
      <c r="G96" s="29"/>
      <c r="H96" s="29"/>
      <c r="I96" s="29"/>
      <c r="J96" s="29"/>
      <c r="K96" s="25">
        <f t="shared" si="2"/>
        <v>1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</row>
    <row r="97" spans="1:258" s="4" customFormat="1" ht="15.75" customHeight="1" thickBot="1" x14ac:dyDescent="0.3">
      <c r="A97" s="170">
        <v>58</v>
      </c>
      <c r="B97" s="170" t="s">
        <v>1379</v>
      </c>
      <c r="C97" s="170" t="s">
        <v>1381</v>
      </c>
      <c r="D97" s="29"/>
      <c r="E97" s="29"/>
      <c r="F97" s="29">
        <v>1</v>
      </c>
      <c r="G97" s="29"/>
      <c r="H97" s="29"/>
      <c r="I97" s="29"/>
      <c r="J97" s="29"/>
      <c r="K97" s="25">
        <f t="shared" si="2"/>
        <v>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</row>
    <row r="98" spans="1:258" s="4" customFormat="1" ht="15.75" customHeight="1" thickBot="1" x14ac:dyDescent="0.3">
      <c r="A98" s="170">
        <v>59</v>
      </c>
      <c r="B98" s="170" t="s">
        <v>1382</v>
      </c>
      <c r="C98" s="170" t="s">
        <v>1383</v>
      </c>
      <c r="D98" s="29"/>
      <c r="E98" s="29"/>
      <c r="F98" s="29">
        <v>1</v>
      </c>
      <c r="G98" s="29"/>
      <c r="H98" s="29"/>
      <c r="I98" s="29"/>
      <c r="J98" s="29"/>
      <c r="K98" s="25">
        <f t="shared" si="2"/>
        <v>1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</row>
    <row r="99" spans="1:258" s="4" customFormat="1" ht="15.75" customHeight="1" thickBot="1" x14ac:dyDescent="0.3">
      <c r="A99" s="170">
        <v>60</v>
      </c>
      <c r="B99" s="170" t="s">
        <v>1384</v>
      </c>
      <c r="C99" s="170" t="s">
        <v>1385</v>
      </c>
      <c r="D99" s="29"/>
      <c r="E99" s="29"/>
      <c r="F99" s="29">
        <v>1</v>
      </c>
      <c r="G99" s="29"/>
      <c r="H99" s="29"/>
      <c r="I99" s="29"/>
      <c r="J99" s="29"/>
      <c r="K99" s="25">
        <f t="shared" si="2"/>
        <v>1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</row>
    <row r="100" spans="1:258" s="4" customFormat="1" ht="18" customHeight="1" thickBot="1" x14ac:dyDescent="0.3">
      <c r="A100" s="170">
        <v>61</v>
      </c>
      <c r="B100" s="170" t="s">
        <v>1478</v>
      </c>
      <c r="C100" s="170" t="s">
        <v>1479</v>
      </c>
      <c r="D100" s="29"/>
      <c r="E100" s="29"/>
      <c r="F100" s="29"/>
      <c r="G100" s="29">
        <v>1</v>
      </c>
      <c r="H100" s="29"/>
      <c r="I100" s="29"/>
      <c r="J100" s="29"/>
      <c r="K100" s="25">
        <f t="shared" si="2"/>
        <v>1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</row>
    <row r="101" spans="1:258" s="4" customFormat="1" ht="21" customHeight="1" thickBot="1" x14ac:dyDescent="0.3">
      <c r="A101" s="170">
        <v>62</v>
      </c>
      <c r="B101" s="170" t="s">
        <v>1480</v>
      </c>
      <c r="C101" s="170" t="s">
        <v>1481</v>
      </c>
      <c r="D101" s="29"/>
      <c r="E101" s="29"/>
      <c r="F101" s="29"/>
      <c r="G101" s="29">
        <v>1</v>
      </c>
      <c r="H101" s="29"/>
      <c r="I101" s="29"/>
      <c r="J101" s="29"/>
      <c r="K101" s="25">
        <f t="shared" si="2"/>
        <v>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</row>
    <row r="102" spans="1:258" s="4" customFormat="1" ht="23.25" customHeight="1" thickBot="1" x14ac:dyDescent="0.3">
      <c r="A102" s="170">
        <v>63</v>
      </c>
      <c r="B102" s="170" t="s">
        <v>1482</v>
      </c>
      <c r="C102" s="170" t="s">
        <v>1483</v>
      </c>
      <c r="D102" s="29"/>
      <c r="E102" s="29"/>
      <c r="F102" s="29"/>
      <c r="G102" s="29">
        <v>1</v>
      </c>
      <c r="H102" s="29"/>
      <c r="I102" s="29"/>
      <c r="J102" s="29"/>
      <c r="K102" s="25">
        <f t="shared" si="2"/>
        <v>1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</row>
    <row r="103" spans="1:258" s="4" customFormat="1" ht="19.5" customHeight="1" thickBot="1" x14ac:dyDescent="0.3">
      <c r="A103" s="170">
        <v>64</v>
      </c>
      <c r="B103" s="170" t="s">
        <v>1484</v>
      </c>
      <c r="C103" s="170" t="s">
        <v>1485</v>
      </c>
      <c r="D103" s="29"/>
      <c r="E103" s="29"/>
      <c r="F103" s="29"/>
      <c r="G103" s="29">
        <v>1</v>
      </c>
      <c r="H103" s="29"/>
      <c r="I103" s="29"/>
      <c r="J103" s="29"/>
      <c r="K103" s="25">
        <f t="shared" si="2"/>
        <v>1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</row>
    <row r="104" spans="1:258" s="4" customFormat="1" ht="21" customHeight="1" thickBot="1" x14ac:dyDescent="0.3">
      <c r="A104" s="170">
        <v>65</v>
      </c>
      <c r="B104" s="170" t="s">
        <v>1486</v>
      </c>
      <c r="C104" s="170" t="s">
        <v>1487</v>
      </c>
      <c r="D104" s="29"/>
      <c r="E104" s="29"/>
      <c r="F104" s="29"/>
      <c r="G104" s="29">
        <v>1</v>
      </c>
      <c r="H104" s="29"/>
      <c r="I104" s="29"/>
      <c r="J104" s="29"/>
      <c r="K104" s="25">
        <f t="shared" si="2"/>
        <v>1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</row>
    <row r="105" spans="1:258" s="4" customFormat="1" ht="21" customHeight="1" thickBot="1" x14ac:dyDescent="0.3">
      <c r="A105" s="170">
        <v>66</v>
      </c>
      <c r="B105" s="525" t="s">
        <v>568</v>
      </c>
      <c r="C105" s="525" t="s">
        <v>1488</v>
      </c>
      <c r="D105" s="29"/>
      <c r="E105" s="29"/>
      <c r="F105" s="29"/>
      <c r="G105" s="29">
        <v>1</v>
      </c>
      <c r="H105" s="29"/>
      <c r="I105" s="29"/>
      <c r="J105" s="29"/>
      <c r="K105" s="25">
        <f t="shared" si="2"/>
        <v>1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</row>
    <row r="106" spans="1:258" s="4" customFormat="1" ht="19.5" customHeight="1" thickBot="1" x14ac:dyDescent="0.3">
      <c r="A106" s="170">
        <v>67</v>
      </c>
      <c r="B106" s="170" t="s">
        <v>1489</v>
      </c>
      <c r="C106" s="170" t="s">
        <v>1490</v>
      </c>
      <c r="D106" s="29"/>
      <c r="E106" s="29"/>
      <c r="F106" s="29"/>
      <c r="G106" s="29"/>
      <c r="H106" s="29"/>
      <c r="I106" s="29"/>
      <c r="J106" s="29">
        <v>1</v>
      </c>
      <c r="K106" s="25">
        <f t="shared" si="2"/>
        <v>1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</row>
    <row r="107" spans="1:258" s="4" customFormat="1" ht="32.25" customHeight="1" thickBot="1" x14ac:dyDescent="0.3">
      <c r="A107" s="170">
        <v>68</v>
      </c>
      <c r="B107" s="170" t="s">
        <v>1491</v>
      </c>
      <c r="C107" s="170" t="s">
        <v>567</v>
      </c>
      <c r="D107" s="29"/>
      <c r="E107" s="29"/>
      <c r="F107" s="29"/>
      <c r="G107" s="29"/>
      <c r="H107" s="29"/>
      <c r="I107" s="29"/>
      <c r="J107" s="29">
        <v>1</v>
      </c>
      <c r="K107" s="25">
        <f t="shared" si="2"/>
        <v>1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</row>
    <row r="108" spans="1:258" s="4" customFormat="1" ht="27" customHeight="1" thickBot="1" x14ac:dyDescent="0.3">
      <c r="A108" s="170">
        <v>69</v>
      </c>
      <c r="B108" s="170" t="s">
        <v>1492</v>
      </c>
      <c r="C108" s="170" t="s">
        <v>1493</v>
      </c>
      <c r="D108" s="29"/>
      <c r="E108" s="29"/>
      <c r="F108" s="29"/>
      <c r="G108" s="29"/>
      <c r="H108" s="29"/>
      <c r="I108" s="29"/>
      <c r="J108" s="29">
        <v>1</v>
      </c>
      <c r="K108" s="25">
        <f t="shared" si="2"/>
        <v>1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</row>
    <row r="109" spans="1:258" s="527" customFormat="1" ht="25.5" customHeight="1" thickBot="1" x14ac:dyDescent="0.3">
      <c r="A109" s="170">
        <v>70</v>
      </c>
      <c r="B109" s="11" t="s">
        <v>289</v>
      </c>
      <c r="C109" s="7" t="s">
        <v>294</v>
      </c>
      <c r="D109" s="29"/>
      <c r="E109" s="29">
        <v>1</v>
      </c>
      <c r="F109" s="29"/>
      <c r="G109" s="29"/>
      <c r="H109" s="29"/>
      <c r="I109" s="29"/>
      <c r="J109" s="29"/>
      <c r="K109" s="25">
        <f t="shared" si="2"/>
        <v>1</v>
      </c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26"/>
      <c r="BN109" s="526"/>
      <c r="BO109" s="526"/>
      <c r="BP109" s="526"/>
      <c r="BQ109" s="526"/>
      <c r="BR109" s="526"/>
      <c r="BS109" s="526"/>
      <c r="BT109" s="526"/>
      <c r="BU109" s="526"/>
      <c r="BV109" s="526"/>
      <c r="BW109" s="526"/>
      <c r="BX109" s="526"/>
      <c r="BY109" s="526"/>
      <c r="BZ109" s="526"/>
      <c r="CA109" s="526"/>
      <c r="CB109" s="526"/>
      <c r="CC109" s="526"/>
      <c r="CD109" s="526"/>
      <c r="CE109" s="526"/>
      <c r="CF109" s="526"/>
      <c r="CG109" s="526"/>
      <c r="CH109" s="526"/>
      <c r="CI109" s="526"/>
      <c r="CJ109" s="526"/>
      <c r="CK109" s="526"/>
      <c r="CL109" s="526"/>
      <c r="CM109" s="526"/>
      <c r="CN109" s="526"/>
      <c r="CO109" s="526"/>
      <c r="CP109" s="526"/>
      <c r="CQ109" s="526"/>
      <c r="CR109" s="526"/>
      <c r="CS109" s="526"/>
      <c r="CT109" s="526"/>
      <c r="CU109" s="526"/>
      <c r="CV109" s="526"/>
      <c r="CW109" s="526"/>
      <c r="CX109" s="526"/>
      <c r="CY109" s="526"/>
      <c r="CZ109" s="526"/>
      <c r="DA109" s="526"/>
      <c r="DB109" s="526"/>
      <c r="DC109" s="526"/>
      <c r="DD109" s="526"/>
      <c r="DE109" s="526"/>
      <c r="DF109" s="526"/>
      <c r="DG109" s="526"/>
      <c r="DH109" s="526"/>
      <c r="DI109" s="526"/>
      <c r="DJ109" s="526"/>
      <c r="DK109" s="526"/>
      <c r="DL109" s="526"/>
      <c r="DM109" s="526"/>
      <c r="DN109" s="526"/>
      <c r="DO109" s="526"/>
      <c r="DP109" s="526"/>
      <c r="DQ109" s="526"/>
      <c r="DR109" s="526"/>
      <c r="DS109" s="526"/>
      <c r="DT109" s="526"/>
      <c r="DU109" s="526"/>
      <c r="DV109" s="526"/>
      <c r="DW109" s="526"/>
      <c r="DX109" s="526"/>
      <c r="DY109" s="526"/>
      <c r="DZ109" s="526"/>
      <c r="EA109" s="526"/>
      <c r="EB109" s="526"/>
      <c r="EC109" s="526"/>
      <c r="ED109" s="526"/>
      <c r="EE109" s="526"/>
      <c r="EF109" s="526"/>
      <c r="EG109" s="526"/>
      <c r="EH109" s="526"/>
      <c r="EI109" s="526"/>
      <c r="EJ109" s="526"/>
      <c r="EK109" s="526"/>
      <c r="EL109" s="526"/>
      <c r="EM109" s="526"/>
      <c r="EN109" s="526"/>
      <c r="EO109" s="526"/>
      <c r="EP109" s="526"/>
      <c r="EQ109" s="526"/>
      <c r="ER109" s="526"/>
      <c r="ES109" s="526"/>
      <c r="ET109" s="526"/>
      <c r="EU109" s="526"/>
      <c r="EV109" s="526"/>
      <c r="EW109" s="526"/>
      <c r="EX109" s="526"/>
      <c r="EY109" s="526"/>
      <c r="EZ109" s="526"/>
      <c r="FA109" s="526"/>
      <c r="FB109" s="526"/>
      <c r="FC109" s="526"/>
      <c r="FD109" s="526"/>
      <c r="FE109" s="526"/>
      <c r="FF109" s="526"/>
      <c r="FG109" s="526"/>
      <c r="FH109" s="526"/>
      <c r="FI109" s="526"/>
      <c r="FJ109" s="526"/>
      <c r="FK109" s="526"/>
      <c r="FL109" s="526"/>
      <c r="FM109" s="526"/>
      <c r="FN109" s="526"/>
      <c r="FO109" s="526"/>
      <c r="FP109" s="526"/>
      <c r="FQ109" s="526"/>
      <c r="FR109" s="526"/>
      <c r="FS109" s="526"/>
      <c r="FT109" s="526"/>
      <c r="FU109" s="526"/>
      <c r="FV109" s="526"/>
      <c r="FW109" s="526"/>
      <c r="FX109" s="526"/>
      <c r="FY109" s="526"/>
      <c r="FZ109" s="526"/>
      <c r="GA109" s="526"/>
      <c r="GB109" s="526"/>
      <c r="GC109" s="526"/>
      <c r="GD109" s="526"/>
      <c r="GE109" s="526"/>
      <c r="GF109" s="526"/>
      <c r="GG109" s="526"/>
      <c r="GH109" s="526"/>
      <c r="GI109" s="526"/>
      <c r="GJ109" s="526"/>
      <c r="GK109" s="526"/>
      <c r="GL109" s="526"/>
      <c r="GM109" s="526"/>
      <c r="GN109" s="526"/>
      <c r="GO109" s="526"/>
      <c r="GP109" s="526"/>
      <c r="GQ109" s="526"/>
      <c r="GR109" s="526"/>
      <c r="GS109" s="526"/>
      <c r="GT109" s="526"/>
      <c r="GU109" s="526"/>
      <c r="GV109" s="526"/>
      <c r="GW109" s="526"/>
      <c r="GX109" s="526"/>
      <c r="GY109" s="526"/>
      <c r="GZ109" s="526"/>
      <c r="HA109" s="526"/>
      <c r="HB109" s="526"/>
      <c r="HC109" s="526"/>
      <c r="HD109" s="526"/>
      <c r="HE109" s="526"/>
      <c r="HF109" s="526"/>
      <c r="HG109" s="526"/>
      <c r="HH109" s="526"/>
      <c r="HI109" s="526"/>
      <c r="HJ109" s="526"/>
      <c r="HK109" s="526"/>
      <c r="HL109" s="526"/>
      <c r="HM109" s="526"/>
      <c r="HN109" s="526"/>
      <c r="HO109" s="526"/>
      <c r="HP109" s="526"/>
      <c r="HQ109" s="526"/>
      <c r="HR109" s="526"/>
      <c r="HS109" s="526"/>
      <c r="HT109" s="526"/>
      <c r="HU109" s="526"/>
      <c r="HV109" s="526"/>
      <c r="HW109" s="526"/>
      <c r="HX109" s="526"/>
      <c r="HY109" s="526"/>
      <c r="HZ109" s="526"/>
      <c r="IA109" s="526"/>
      <c r="IB109" s="526"/>
      <c r="IC109" s="526"/>
      <c r="ID109" s="526"/>
      <c r="IE109" s="526"/>
      <c r="IF109" s="526"/>
      <c r="IG109" s="526"/>
      <c r="IH109" s="526"/>
      <c r="II109" s="526"/>
      <c r="IJ109" s="526"/>
      <c r="IK109" s="526"/>
      <c r="IL109" s="526"/>
      <c r="IM109" s="526"/>
      <c r="IN109" s="526"/>
      <c r="IO109" s="526"/>
      <c r="IP109" s="526"/>
      <c r="IQ109" s="526"/>
      <c r="IR109" s="526"/>
      <c r="IS109" s="526"/>
      <c r="IT109" s="526"/>
      <c r="IU109" s="526"/>
      <c r="IV109" s="526"/>
      <c r="IW109" s="526"/>
      <c r="IX109" s="526"/>
    </row>
    <row r="110" spans="1:258" s="527" customFormat="1" ht="16.5" customHeight="1" thickBot="1" x14ac:dyDescent="0.3">
      <c r="A110" s="170">
        <v>71</v>
      </c>
      <c r="B110" s="170" t="s">
        <v>569</v>
      </c>
      <c r="C110" s="170" t="s">
        <v>1494</v>
      </c>
      <c r="D110" s="29"/>
      <c r="E110" s="29"/>
      <c r="F110" s="29">
        <v>1</v>
      </c>
      <c r="G110" s="29"/>
      <c r="H110" s="29"/>
      <c r="I110" s="29"/>
      <c r="J110" s="29"/>
      <c r="K110" s="25">
        <f t="shared" si="2"/>
        <v>1</v>
      </c>
      <c r="L110" s="526"/>
      <c r="M110" s="526"/>
      <c r="N110" s="526"/>
      <c r="O110" s="526"/>
      <c r="P110" s="526"/>
      <c r="Q110" s="526"/>
      <c r="R110" s="526"/>
      <c r="S110" s="526"/>
      <c r="T110" s="526"/>
      <c r="U110" s="526"/>
      <c r="V110" s="526"/>
      <c r="W110" s="526"/>
      <c r="X110" s="526"/>
      <c r="Y110" s="526"/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26"/>
      <c r="BN110" s="526"/>
      <c r="BO110" s="526"/>
      <c r="BP110" s="526"/>
      <c r="BQ110" s="526"/>
      <c r="BR110" s="526"/>
      <c r="BS110" s="526"/>
      <c r="BT110" s="526"/>
      <c r="BU110" s="526"/>
      <c r="BV110" s="526"/>
      <c r="BW110" s="526"/>
      <c r="BX110" s="526"/>
      <c r="BY110" s="526"/>
      <c r="BZ110" s="526"/>
      <c r="CA110" s="526"/>
      <c r="CB110" s="526"/>
      <c r="CC110" s="526"/>
      <c r="CD110" s="526"/>
      <c r="CE110" s="526"/>
      <c r="CF110" s="526"/>
      <c r="CG110" s="526"/>
      <c r="CH110" s="526"/>
      <c r="CI110" s="526"/>
      <c r="CJ110" s="526"/>
      <c r="CK110" s="526"/>
      <c r="CL110" s="526"/>
      <c r="CM110" s="526"/>
      <c r="CN110" s="526"/>
      <c r="CO110" s="526"/>
      <c r="CP110" s="526"/>
      <c r="CQ110" s="526"/>
      <c r="CR110" s="526"/>
      <c r="CS110" s="526"/>
      <c r="CT110" s="526"/>
      <c r="CU110" s="526"/>
      <c r="CV110" s="526"/>
      <c r="CW110" s="526"/>
      <c r="CX110" s="526"/>
      <c r="CY110" s="526"/>
      <c r="CZ110" s="526"/>
      <c r="DA110" s="526"/>
      <c r="DB110" s="526"/>
      <c r="DC110" s="526"/>
      <c r="DD110" s="526"/>
      <c r="DE110" s="526"/>
      <c r="DF110" s="526"/>
      <c r="DG110" s="526"/>
      <c r="DH110" s="526"/>
      <c r="DI110" s="526"/>
      <c r="DJ110" s="526"/>
      <c r="DK110" s="526"/>
      <c r="DL110" s="526"/>
      <c r="DM110" s="526"/>
      <c r="DN110" s="526"/>
      <c r="DO110" s="526"/>
      <c r="DP110" s="526"/>
      <c r="DQ110" s="526"/>
      <c r="DR110" s="526"/>
      <c r="DS110" s="526"/>
      <c r="DT110" s="526"/>
      <c r="DU110" s="526"/>
      <c r="DV110" s="526"/>
      <c r="DW110" s="526"/>
      <c r="DX110" s="526"/>
      <c r="DY110" s="526"/>
      <c r="DZ110" s="526"/>
      <c r="EA110" s="526"/>
      <c r="EB110" s="526"/>
      <c r="EC110" s="526"/>
      <c r="ED110" s="526"/>
      <c r="EE110" s="526"/>
      <c r="EF110" s="526"/>
      <c r="EG110" s="526"/>
      <c r="EH110" s="526"/>
      <c r="EI110" s="526"/>
      <c r="EJ110" s="526"/>
      <c r="EK110" s="526"/>
      <c r="EL110" s="526"/>
      <c r="EM110" s="526"/>
      <c r="EN110" s="526"/>
      <c r="EO110" s="526"/>
      <c r="EP110" s="526"/>
      <c r="EQ110" s="526"/>
      <c r="ER110" s="526"/>
      <c r="ES110" s="526"/>
      <c r="ET110" s="526"/>
      <c r="EU110" s="526"/>
      <c r="EV110" s="526"/>
      <c r="EW110" s="526"/>
      <c r="EX110" s="526"/>
      <c r="EY110" s="526"/>
      <c r="EZ110" s="526"/>
      <c r="FA110" s="526"/>
      <c r="FB110" s="526"/>
      <c r="FC110" s="526"/>
      <c r="FD110" s="526"/>
      <c r="FE110" s="526"/>
      <c r="FF110" s="526"/>
      <c r="FG110" s="526"/>
      <c r="FH110" s="526"/>
      <c r="FI110" s="526"/>
      <c r="FJ110" s="526"/>
      <c r="FK110" s="526"/>
      <c r="FL110" s="526"/>
      <c r="FM110" s="526"/>
      <c r="FN110" s="526"/>
      <c r="FO110" s="526"/>
      <c r="FP110" s="526"/>
      <c r="FQ110" s="526"/>
      <c r="FR110" s="526"/>
      <c r="FS110" s="526"/>
      <c r="FT110" s="526"/>
      <c r="FU110" s="526"/>
      <c r="FV110" s="526"/>
      <c r="FW110" s="526"/>
      <c r="FX110" s="526"/>
      <c r="FY110" s="526"/>
      <c r="FZ110" s="526"/>
      <c r="GA110" s="526"/>
      <c r="GB110" s="526"/>
      <c r="GC110" s="526"/>
      <c r="GD110" s="526"/>
      <c r="GE110" s="526"/>
      <c r="GF110" s="526"/>
      <c r="GG110" s="526"/>
      <c r="GH110" s="526"/>
      <c r="GI110" s="526"/>
      <c r="GJ110" s="526"/>
      <c r="GK110" s="526"/>
      <c r="GL110" s="526"/>
      <c r="GM110" s="526"/>
      <c r="GN110" s="526"/>
      <c r="GO110" s="526"/>
      <c r="GP110" s="526"/>
      <c r="GQ110" s="526"/>
      <c r="GR110" s="526"/>
      <c r="GS110" s="526"/>
      <c r="GT110" s="526"/>
      <c r="GU110" s="526"/>
      <c r="GV110" s="526"/>
      <c r="GW110" s="526"/>
      <c r="GX110" s="526"/>
      <c r="GY110" s="526"/>
      <c r="GZ110" s="526"/>
      <c r="HA110" s="526"/>
      <c r="HB110" s="526"/>
      <c r="HC110" s="526"/>
      <c r="HD110" s="526"/>
      <c r="HE110" s="526"/>
      <c r="HF110" s="526"/>
      <c r="HG110" s="526"/>
      <c r="HH110" s="526"/>
      <c r="HI110" s="526"/>
      <c r="HJ110" s="526"/>
      <c r="HK110" s="526"/>
      <c r="HL110" s="526"/>
      <c r="HM110" s="526"/>
      <c r="HN110" s="526"/>
      <c r="HO110" s="526"/>
      <c r="HP110" s="526"/>
      <c r="HQ110" s="526"/>
      <c r="HR110" s="526"/>
      <c r="HS110" s="526"/>
      <c r="HT110" s="526"/>
      <c r="HU110" s="526"/>
      <c r="HV110" s="526"/>
      <c r="HW110" s="526"/>
      <c r="HX110" s="526"/>
      <c r="HY110" s="526"/>
      <c r="HZ110" s="526"/>
      <c r="IA110" s="526"/>
      <c r="IB110" s="526"/>
      <c r="IC110" s="526"/>
      <c r="ID110" s="526"/>
      <c r="IE110" s="526"/>
      <c r="IF110" s="526"/>
      <c r="IG110" s="526"/>
      <c r="IH110" s="526"/>
      <c r="II110" s="526"/>
      <c r="IJ110" s="526"/>
      <c r="IK110" s="526"/>
      <c r="IL110" s="526"/>
      <c r="IM110" s="526"/>
      <c r="IN110" s="526"/>
      <c r="IO110" s="526"/>
      <c r="IP110" s="526"/>
      <c r="IQ110" s="526"/>
      <c r="IR110" s="526"/>
      <c r="IS110" s="526"/>
      <c r="IT110" s="526"/>
      <c r="IU110" s="526"/>
      <c r="IV110" s="526"/>
      <c r="IW110" s="526"/>
      <c r="IX110" s="526"/>
    </row>
    <row r="111" spans="1:258" s="4" customFormat="1" ht="21.75" customHeight="1" thickBot="1" x14ac:dyDescent="0.3">
      <c r="A111" s="170">
        <v>72</v>
      </c>
      <c r="B111" s="129" t="s">
        <v>409</v>
      </c>
      <c r="C111" s="170" t="s">
        <v>1498</v>
      </c>
      <c r="D111" s="29"/>
      <c r="E111" s="29"/>
      <c r="F111" s="29"/>
      <c r="G111" s="29"/>
      <c r="H111" s="29"/>
      <c r="I111" s="29">
        <v>1</v>
      </c>
      <c r="J111" s="29"/>
      <c r="K111" s="25">
        <f t="shared" si="2"/>
        <v>1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</row>
    <row r="112" spans="1:258" s="4" customFormat="1" ht="21.75" customHeight="1" thickBot="1" x14ac:dyDescent="0.3">
      <c r="A112" s="170">
        <v>73</v>
      </c>
      <c r="B112" s="10" t="s">
        <v>417</v>
      </c>
      <c r="C112" s="114"/>
      <c r="D112" s="29"/>
      <c r="E112" s="29"/>
      <c r="F112" s="29">
        <v>3</v>
      </c>
      <c r="G112" s="29"/>
      <c r="H112" s="29"/>
      <c r="I112" s="29"/>
      <c r="J112" s="29"/>
      <c r="K112" s="25">
        <f t="shared" si="2"/>
        <v>3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</row>
    <row r="113" spans="1:258" ht="21" customHeight="1" thickBot="1" x14ac:dyDescent="0.25">
      <c r="A113" s="115"/>
      <c r="B113" s="156" t="s">
        <v>224</v>
      </c>
      <c r="C113" s="156"/>
      <c r="D113" s="9">
        <f t="shared" ref="D113:K113" si="3">SUM(D40:D112)</f>
        <v>46</v>
      </c>
      <c r="E113" s="9">
        <f t="shared" si="3"/>
        <v>9</v>
      </c>
      <c r="F113" s="9">
        <f t="shared" si="3"/>
        <v>12</v>
      </c>
      <c r="G113" s="9">
        <f t="shared" si="3"/>
        <v>6</v>
      </c>
      <c r="H113" s="9">
        <f t="shared" si="3"/>
        <v>0</v>
      </c>
      <c r="I113" s="9">
        <f t="shared" si="3"/>
        <v>6</v>
      </c>
      <c r="J113" s="9">
        <f t="shared" si="3"/>
        <v>3</v>
      </c>
      <c r="K113" s="502">
        <f t="shared" si="3"/>
        <v>82</v>
      </c>
    </row>
    <row r="114" spans="1:258" ht="21" customHeight="1" thickBot="1" x14ac:dyDescent="0.25">
      <c r="A114" s="690" t="s">
        <v>329</v>
      </c>
      <c r="B114" s="690"/>
      <c r="C114" s="690"/>
      <c r="D114" s="690"/>
      <c r="E114" s="690"/>
      <c r="F114" s="690"/>
      <c r="G114" s="690"/>
      <c r="H114" s="690"/>
      <c r="I114" s="690"/>
      <c r="J114" s="690"/>
      <c r="K114" s="690"/>
    </row>
    <row r="115" spans="1:258" ht="19.5" customHeight="1" thickBot="1" x14ac:dyDescent="0.25">
      <c r="A115" s="533">
        <v>1</v>
      </c>
      <c r="B115" s="170" t="s">
        <v>654</v>
      </c>
      <c r="C115" s="170" t="s">
        <v>655</v>
      </c>
      <c r="D115" s="6"/>
      <c r="E115" s="6">
        <v>2</v>
      </c>
      <c r="F115" s="6"/>
      <c r="G115" s="6"/>
      <c r="H115" s="6"/>
      <c r="I115" s="6"/>
      <c r="J115" s="6"/>
      <c r="K115" s="25">
        <f t="shared" ref="K115:K138" si="4">SUM(D115:J115)</f>
        <v>2</v>
      </c>
    </row>
    <row r="116" spans="1:258" s="4" customFormat="1" ht="19.5" customHeight="1" thickBot="1" x14ac:dyDescent="0.25">
      <c r="A116" s="533">
        <v>2</v>
      </c>
      <c r="B116" s="170" t="s">
        <v>1499</v>
      </c>
      <c r="C116" s="170" t="s">
        <v>1500</v>
      </c>
      <c r="D116" s="6">
        <v>2</v>
      </c>
      <c r="E116" s="6"/>
      <c r="F116" s="6"/>
      <c r="G116" s="6"/>
      <c r="H116" s="6"/>
      <c r="I116" s="6"/>
      <c r="J116" s="6"/>
      <c r="K116" s="25">
        <f t="shared" si="4"/>
        <v>2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</row>
    <row r="117" spans="1:258" s="4" customFormat="1" ht="18.75" customHeight="1" thickBot="1" x14ac:dyDescent="0.25">
      <c r="A117" s="533">
        <v>3</v>
      </c>
      <c r="B117" s="144" t="s">
        <v>1501</v>
      </c>
      <c r="C117" s="144" t="s">
        <v>1502</v>
      </c>
      <c r="D117" s="6">
        <v>1</v>
      </c>
      <c r="E117" s="6"/>
      <c r="F117" s="6"/>
      <c r="G117" s="6"/>
      <c r="H117" s="6"/>
      <c r="I117" s="6"/>
      <c r="J117" s="6"/>
      <c r="K117" s="25">
        <f t="shared" si="4"/>
        <v>1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</row>
    <row r="118" spans="1:258" s="4" customFormat="1" ht="18" customHeight="1" thickBot="1" x14ac:dyDescent="0.25">
      <c r="A118" s="533">
        <v>4</v>
      </c>
      <c r="B118" s="144" t="s">
        <v>1503</v>
      </c>
      <c r="C118" s="144" t="s">
        <v>1504</v>
      </c>
      <c r="D118" s="6">
        <v>1</v>
      </c>
      <c r="E118" s="6"/>
      <c r="F118" s="6"/>
      <c r="G118" s="6"/>
      <c r="H118" s="6"/>
      <c r="I118" s="6"/>
      <c r="J118" s="6"/>
      <c r="K118" s="25">
        <f t="shared" si="4"/>
        <v>1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</row>
    <row r="119" spans="1:258" s="4" customFormat="1" ht="18" customHeight="1" thickBot="1" x14ac:dyDescent="0.25">
      <c r="A119" s="533">
        <v>5</v>
      </c>
      <c r="B119" s="170" t="s">
        <v>1505</v>
      </c>
      <c r="C119" s="170" t="s">
        <v>1506</v>
      </c>
      <c r="D119" s="6">
        <v>1</v>
      </c>
      <c r="E119" s="6"/>
      <c r="F119" s="6"/>
      <c r="G119" s="6"/>
      <c r="H119" s="6"/>
      <c r="I119" s="6"/>
      <c r="J119" s="6"/>
      <c r="K119" s="25">
        <f t="shared" si="4"/>
        <v>1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</row>
    <row r="120" spans="1:258" s="4" customFormat="1" ht="18" customHeight="1" thickBot="1" x14ac:dyDescent="0.25">
      <c r="A120" s="533">
        <v>6</v>
      </c>
      <c r="B120" s="170" t="s">
        <v>1505</v>
      </c>
      <c r="C120" s="170" t="s">
        <v>1533</v>
      </c>
      <c r="D120" s="6"/>
      <c r="E120" s="6"/>
      <c r="F120" s="6">
        <v>1</v>
      </c>
      <c r="G120" s="6"/>
      <c r="H120" s="6"/>
      <c r="I120" s="6"/>
      <c r="J120" s="6"/>
      <c r="K120" s="25">
        <f t="shared" si="4"/>
        <v>1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</row>
    <row r="121" spans="1:258" s="4" customFormat="1" ht="18" customHeight="1" thickBot="1" x14ac:dyDescent="0.25">
      <c r="A121" s="533">
        <v>7</v>
      </c>
      <c r="B121" s="170" t="s">
        <v>431</v>
      </c>
      <c r="C121" s="170" t="s">
        <v>1532</v>
      </c>
      <c r="D121" s="6"/>
      <c r="E121" s="6"/>
      <c r="F121" s="6">
        <v>1</v>
      </c>
      <c r="G121" s="6"/>
      <c r="H121" s="6"/>
      <c r="I121" s="6"/>
      <c r="J121" s="6"/>
      <c r="K121" s="25">
        <f t="shared" si="4"/>
        <v>1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</row>
    <row r="122" spans="1:258" s="4" customFormat="1" ht="18" customHeight="1" thickBot="1" x14ac:dyDescent="0.25">
      <c r="A122" s="533">
        <v>8</v>
      </c>
      <c r="B122" s="129" t="s">
        <v>580</v>
      </c>
      <c r="C122" s="129" t="s">
        <v>543</v>
      </c>
      <c r="D122" s="6">
        <v>1</v>
      </c>
      <c r="E122" s="6"/>
      <c r="F122" s="6"/>
      <c r="G122" s="6"/>
      <c r="H122" s="6"/>
      <c r="I122" s="6"/>
      <c r="J122" s="6"/>
      <c r="K122" s="25">
        <f t="shared" si="4"/>
        <v>1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</row>
    <row r="123" spans="1:258" s="4" customFormat="1" ht="29.25" customHeight="1" thickBot="1" x14ac:dyDescent="0.25">
      <c r="A123" s="533">
        <v>9</v>
      </c>
      <c r="B123" s="170" t="s">
        <v>1505</v>
      </c>
      <c r="C123" s="170" t="s">
        <v>1507</v>
      </c>
      <c r="D123" s="6">
        <v>1</v>
      </c>
      <c r="E123" s="6"/>
      <c r="F123" s="6"/>
      <c r="G123" s="6"/>
      <c r="H123" s="6"/>
      <c r="I123" s="6"/>
      <c r="J123" s="6"/>
      <c r="K123" s="25">
        <f t="shared" si="4"/>
        <v>1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</row>
    <row r="124" spans="1:258" s="4" customFormat="1" ht="29.25" customHeight="1" thickBot="1" x14ac:dyDescent="0.25">
      <c r="A124" s="533">
        <v>10</v>
      </c>
      <c r="B124" s="170" t="s">
        <v>1510</v>
      </c>
      <c r="C124" s="170" t="s">
        <v>1511</v>
      </c>
      <c r="D124" s="6"/>
      <c r="E124" s="6">
        <v>1</v>
      </c>
      <c r="F124" s="6"/>
      <c r="G124" s="6"/>
      <c r="H124" s="6"/>
      <c r="I124" s="6"/>
      <c r="J124" s="6"/>
      <c r="K124" s="25">
        <f t="shared" si="4"/>
        <v>1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</row>
    <row r="125" spans="1:258" s="4" customFormat="1" ht="29.25" customHeight="1" thickBot="1" x14ac:dyDescent="0.25">
      <c r="A125" s="533">
        <v>11</v>
      </c>
      <c r="B125" s="170" t="s">
        <v>1516</v>
      </c>
      <c r="C125" s="170" t="s">
        <v>1517</v>
      </c>
      <c r="D125" s="6"/>
      <c r="E125" s="6">
        <v>1</v>
      </c>
      <c r="F125" s="6"/>
      <c r="G125" s="6"/>
      <c r="H125" s="6"/>
      <c r="I125" s="6"/>
      <c r="J125" s="6"/>
      <c r="K125" s="25">
        <f t="shared" si="4"/>
        <v>1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</row>
    <row r="126" spans="1:258" s="4" customFormat="1" ht="29.25" customHeight="1" thickBot="1" x14ac:dyDescent="0.25">
      <c r="A126" s="533">
        <v>12</v>
      </c>
      <c r="B126" s="170" t="s">
        <v>1338</v>
      </c>
      <c r="C126" s="170" t="s">
        <v>1527</v>
      </c>
      <c r="D126" s="6"/>
      <c r="E126" s="6">
        <v>1</v>
      </c>
      <c r="F126" s="6"/>
      <c r="G126" s="6"/>
      <c r="H126" s="6"/>
      <c r="I126" s="6"/>
      <c r="J126" s="6"/>
      <c r="K126" s="25">
        <f t="shared" si="4"/>
        <v>1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</row>
    <row r="127" spans="1:258" s="4" customFormat="1" ht="29.25" customHeight="1" thickBot="1" x14ac:dyDescent="0.25">
      <c r="A127" s="533">
        <v>13</v>
      </c>
      <c r="B127" s="170" t="s">
        <v>1338</v>
      </c>
      <c r="C127" s="170" t="s">
        <v>1528</v>
      </c>
      <c r="D127" s="6"/>
      <c r="E127" s="6">
        <v>1</v>
      </c>
      <c r="F127" s="6"/>
      <c r="G127" s="6"/>
      <c r="H127" s="6"/>
      <c r="I127" s="6"/>
      <c r="J127" s="6"/>
      <c r="K127" s="25">
        <f t="shared" si="4"/>
        <v>1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</row>
    <row r="128" spans="1:258" s="4" customFormat="1" ht="29.25" customHeight="1" thickBot="1" x14ac:dyDescent="0.25">
      <c r="A128" s="533">
        <v>14</v>
      </c>
      <c r="B128" s="170" t="s">
        <v>1529</v>
      </c>
      <c r="C128" s="170" t="s">
        <v>1530</v>
      </c>
      <c r="D128" s="6"/>
      <c r="E128" s="6">
        <v>1</v>
      </c>
      <c r="F128" s="6"/>
      <c r="G128" s="6"/>
      <c r="H128" s="6"/>
      <c r="I128" s="6"/>
      <c r="J128" s="6"/>
      <c r="K128" s="25">
        <f t="shared" si="4"/>
        <v>1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</row>
    <row r="129" spans="1:258" s="4" customFormat="1" ht="29.25" customHeight="1" thickBot="1" x14ac:dyDescent="0.3">
      <c r="A129" s="533">
        <v>15</v>
      </c>
      <c r="B129" s="528" t="s">
        <v>1378</v>
      </c>
      <c r="C129" s="170" t="s">
        <v>1531</v>
      </c>
      <c r="D129" s="6"/>
      <c r="E129" s="6">
        <v>1</v>
      </c>
      <c r="F129" s="6"/>
      <c r="G129" s="6"/>
      <c r="H129" s="6"/>
      <c r="I129" s="6"/>
      <c r="J129" s="6"/>
      <c r="K129" s="25">
        <f t="shared" si="4"/>
        <v>1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</row>
    <row r="130" spans="1:258" s="4" customFormat="1" ht="29.25" customHeight="1" thickBot="1" x14ac:dyDescent="0.25">
      <c r="A130" s="533">
        <v>16</v>
      </c>
      <c r="B130" s="170" t="s">
        <v>1525</v>
      </c>
      <c r="C130" s="170" t="s">
        <v>1524</v>
      </c>
      <c r="D130" s="6"/>
      <c r="E130" s="6">
        <v>1</v>
      </c>
      <c r="F130" s="6"/>
      <c r="G130" s="6"/>
      <c r="H130" s="6"/>
      <c r="I130" s="6"/>
      <c r="J130" s="6"/>
      <c r="K130" s="25">
        <f t="shared" si="4"/>
        <v>1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</row>
    <row r="131" spans="1:258" s="4" customFormat="1" ht="29.25" customHeight="1" thickBot="1" x14ac:dyDescent="0.25">
      <c r="A131" s="533">
        <v>17</v>
      </c>
      <c r="B131" s="170" t="s">
        <v>1525</v>
      </c>
      <c r="C131" s="170" t="s">
        <v>1526</v>
      </c>
      <c r="D131" s="6"/>
      <c r="E131" s="6">
        <v>1</v>
      </c>
      <c r="F131" s="6"/>
      <c r="G131" s="6"/>
      <c r="H131" s="6"/>
      <c r="I131" s="6"/>
      <c r="J131" s="6"/>
      <c r="K131" s="25">
        <f t="shared" si="4"/>
        <v>1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</row>
    <row r="132" spans="1:258" s="4" customFormat="1" ht="29.25" customHeight="1" thickBot="1" x14ac:dyDescent="0.25">
      <c r="A132" s="533">
        <v>18</v>
      </c>
      <c r="B132" s="170" t="s">
        <v>1522</v>
      </c>
      <c r="C132" s="170" t="s">
        <v>1523</v>
      </c>
      <c r="D132" s="6"/>
      <c r="E132" s="6">
        <v>1</v>
      </c>
      <c r="F132" s="6"/>
      <c r="G132" s="6"/>
      <c r="H132" s="6"/>
      <c r="I132" s="6"/>
      <c r="J132" s="6"/>
      <c r="K132" s="25">
        <f t="shared" si="4"/>
        <v>1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</row>
    <row r="133" spans="1:258" s="4" customFormat="1" ht="29.25" customHeight="1" thickBot="1" x14ac:dyDescent="0.25">
      <c r="A133" s="533">
        <v>19</v>
      </c>
      <c r="B133" s="170" t="s">
        <v>1520</v>
      </c>
      <c r="C133" s="170" t="s">
        <v>1534</v>
      </c>
      <c r="D133" s="6"/>
      <c r="E133" s="6"/>
      <c r="F133" s="6"/>
      <c r="G133" s="6"/>
      <c r="H133" s="6"/>
      <c r="I133" s="6">
        <v>1</v>
      </c>
      <c r="J133" s="6"/>
      <c r="K133" s="25">
        <f t="shared" si="4"/>
        <v>1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</row>
    <row r="134" spans="1:258" s="4" customFormat="1" ht="29.25" customHeight="1" thickBot="1" x14ac:dyDescent="0.25">
      <c r="A134" s="533">
        <v>20</v>
      </c>
      <c r="B134" s="170" t="s">
        <v>1520</v>
      </c>
      <c r="C134" s="170" t="s">
        <v>1521</v>
      </c>
      <c r="D134" s="6"/>
      <c r="E134" s="6">
        <v>1</v>
      </c>
      <c r="F134" s="6"/>
      <c r="G134" s="6"/>
      <c r="H134" s="6"/>
      <c r="I134" s="6"/>
      <c r="J134" s="6"/>
      <c r="K134" s="25">
        <f t="shared" si="4"/>
        <v>1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</row>
    <row r="135" spans="1:258" s="4" customFormat="1" ht="29.25" customHeight="1" thickBot="1" x14ac:dyDescent="0.25">
      <c r="A135" s="533">
        <v>21</v>
      </c>
      <c r="B135" s="170" t="s">
        <v>1518</v>
      </c>
      <c r="C135" s="170" t="s">
        <v>1519</v>
      </c>
      <c r="D135" s="6"/>
      <c r="E135" s="6">
        <v>1</v>
      </c>
      <c r="F135" s="6"/>
      <c r="G135" s="6"/>
      <c r="H135" s="6"/>
      <c r="I135" s="6"/>
      <c r="J135" s="6"/>
      <c r="K135" s="25">
        <f t="shared" si="4"/>
        <v>1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</row>
    <row r="136" spans="1:258" s="4" customFormat="1" ht="29.25" customHeight="1" thickBot="1" x14ac:dyDescent="0.25">
      <c r="A136" s="533">
        <v>22</v>
      </c>
      <c r="B136" s="170" t="s">
        <v>1512</v>
      </c>
      <c r="C136" s="170" t="s">
        <v>1513</v>
      </c>
      <c r="D136" s="6"/>
      <c r="E136" s="6">
        <v>1</v>
      </c>
      <c r="F136" s="6"/>
      <c r="G136" s="6"/>
      <c r="H136" s="6"/>
      <c r="I136" s="6"/>
      <c r="J136" s="6"/>
      <c r="K136" s="25">
        <f t="shared" si="4"/>
        <v>1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</row>
    <row r="137" spans="1:258" s="4" customFormat="1" ht="29.25" customHeight="1" thickBot="1" x14ac:dyDescent="0.25">
      <c r="A137" s="533">
        <v>23</v>
      </c>
      <c r="B137" s="170" t="s">
        <v>1514</v>
      </c>
      <c r="C137" s="170" t="s">
        <v>1515</v>
      </c>
      <c r="D137" s="6"/>
      <c r="E137" s="6">
        <v>1</v>
      </c>
      <c r="F137" s="6"/>
      <c r="G137" s="6"/>
      <c r="H137" s="6"/>
      <c r="I137" s="6"/>
      <c r="J137" s="6"/>
      <c r="K137" s="25">
        <f t="shared" si="4"/>
        <v>1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</row>
    <row r="138" spans="1:258" s="4" customFormat="1" ht="19.5" customHeight="1" thickBot="1" x14ac:dyDescent="0.25">
      <c r="A138" s="533">
        <v>24</v>
      </c>
      <c r="B138" s="170" t="s">
        <v>1508</v>
      </c>
      <c r="C138" s="170" t="s">
        <v>1509</v>
      </c>
      <c r="D138" s="6">
        <v>1</v>
      </c>
      <c r="E138" s="6"/>
      <c r="F138" s="6"/>
      <c r="G138" s="6"/>
      <c r="H138" s="6"/>
      <c r="I138" s="6"/>
      <c r="J138" s="6"/>
      <c r="K138" s="25">
        <f t="shared" si="4"/>
        <v>1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</row>
    <row r="139" spans="1:258" ht="21" customHeight="1" thickBot="1" x14ac:dyDescent="0.25">
      <c r="A139" s="115"/>
      <c r="B139" s="156" t="s">
        <v>224</v>
      </c>
      <c r="C139" s="156"/>
      <c r="D139" s="9">
        <f t="shared" ref="D139:K139" si="5">SUM(D115:D138)</f>
        <v>8</v>
      </c>
      <c r="E139" s="9">
        <f t="shared" si="5"/>
        <v>15</v>
      </c>
      <c r="F139" s="9">
        <f t="shared" si="5"/>
        <v>2</v>
      </c>
      <c r="G139" s="9">
        <f t="shared" si="5"/>
        <v>0</v>
      </c>
      <c r="H139" s="9">
        <f t="shared" si="5"/>
        <v>0</v>
      </c>
      <c r="I139" s="9">
        <f t="shared" si="5"/>
        <v>1</v>
      </c>
      <c r="J139" s="9">
        <f t="shared" si="5"/>
        <v>0</v>
      </c>
      <c r="K139" s="502">
        <f t="shared" si="5"/>
        <v>26</v>
      </c>
    </row>
    <row r="140" spans="1:258" ht="24" customHeight="1" thickBot="1" x14ac:dyDescent="0.25">
      <c r="A140" s="690" t="s">
        <v>330</v>
      </c>
      <c r="B140" s="690"/>
      <c r="C140" s="690"/>
      <c r="D140" s="690"/>
      <c r="E140" s="690"/>
      <c r="F140" s="690"/>
      <c r="G140" s="690"/>
      <c r="H140" s="690"/>
      <c r="I140" s="690"/>
      <c r="J140" s="690"/>
      <c r="K140" s="690"/>
    </row>
    <row r="141" spans="1:258" s="30" customFormat="1" ht="19.5" customHeight="1" thickBot="1" x14ac:dyDescent="0.25">
      <c r="A141" s="11">
        <v>1</v>
      </c>
      <c r="B141" s="189" t="s">
        <v>683</v>
      </c>
      <c r="C141" s="189" t="s">
        <v>684</v>
      </c>
      <c r="D141" s="11"/>
      <c r="E141" s="11">
        <v>4</v>
      </c>
      <c r="F141" s="11">
        <v>4</v>
      </c>
      <c r="G141" s="11">
        <v>4</v>
      </c>
      <c r="H141" s="11"/>
      <c r="I141" s="11"/>
      <c r="J141" s="11"/>
      <c r="K141" s="9">
        <f t="shared" ref="K141:K173" si="6">SUM(D141:J141)</f>
        <v>12</v>
      </c>
    </row>
    <row r="142" spans="1:258" s="4" customFormat="1" ht="18.75" customHeight="1" thickBot="1" x14ac:dyDescent="0.25">
      <c r="A142" s="11">
        <v>2</v>
      </c>
      <c r="B142" s="144" t="s">
        <v>615</v>
      </c>
      <c r="C142" s="144" t="s">
        <v>616</v>
      </c>
      <c r="D142" s="6"/>
      <c r="E142" s="6">
        <v>2</v>
      </c>
      <c r="F142" s="6">
        <v>2</v>
      </c>
      <c r="G142" s="6"/>
      <c r="H142" s="6"/>
      <c r="I142" s="6"/>
      <c r="J142" s="6"/>
      <c r="K142" s="9">
        <f t="shared" si="6"/>
        <v>4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</row>
    <row r="143" spans="1:258" s="4" customFormat="1" ht="18.75" customHeight="1" thickBot="1" x14ac:dyDescent="0.25">
      <c r="A143" s="11">
        <v>3</v>
      </c>
      <c r="B143" s="10" t="s">
        <v>246</v>
      </c>
      <c r="C143" s="10" t="s">
        <v>916</v>
      </c>
      <c r="D143" s="6"/>
      <c r="E143" s="6"/>
      <c r="F143" s="6"/>
      <c r="G143" s="6"/>
      <c r="H143" s="6"/>
      <c r="I143" s="6"/>
      <c r="J143" s="6">
        <v>1</v>
      </c>
      <c r="K143" s="9">
        <f t="shared" si="6"/>
        <v>1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</row>
    <row r="144" spans="1:258" ht="20.25" customHeight="1" thickBot="1" x14ac:dyDescent="0.25">
      <c r="A144" s="11">
        <v>4</v>
      </c>
      <c r="B144" s="129" t="s">
        <v>424</v>
      </c>
      <c r="C144" s="129" t="s">
        <v>690</v>
      </c>
      <c r="D144" s="6"/>
      <c r="E144" s="6">
        <v>1</v>
      </c>
      <c r="F144" s="6"/>
      <c r="G144" s="6"/>
      <c r="H144" s="6"/>
      <c r="I144" s="6"/>
      <c r="J144" s="6"/>
      <c r="K144" s="9">
        <f t="shared" si="6"/>
        <v>1</v>
      </c>
      <c r="S144" s="10" t="s">
        <v>580</v>
      </c>
      <c r="T144" s="10" t="s">
        <v>543</v>
      </c>
    </row>
    <row r="145" spans="1:258" s="4" customFormat="1" ht="20.25" customHeight="1" thickBot="1" x14ac:dyDescent="0.25">
      <c r="A145" s="11">
        <v>5</v>
      </c>
      <c r="B145" s="10" t="s">
        <v>580</v>
      </c>
      <c r="C145" s="10" t="s">
        <v>543</v>
      </c>
      <c r="D145" s="6"/>
      <c r="E145" s="6">
        <v>1</v>
      </c>
      <c r="F145" s="6"/>
      <c r="G145" s="6"/>
      <c r="H145" s="6"/>
      <c r="I145" s="6"/>
      <c r="J145" s="6"/>
      <c r="K145" s="9">
        <f t="shared" si="6"/>
        <v>1</v>
      </c>
      <c r="L145" s="2"/>
      <c r="M145" s="2"/>
      <c r="N145" s="2"/>
      <c r="O145" s="2"/>
      <c r="P145" s="2"/>
      <c r="Q145" s="2"/>
      <c r="R145" s="2"/>
      <c r="S145" s="167"/>
      <c r="T145" s="167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</row>
    <row r="146" spans="1:258" s="4" customFormat="1" ht="20.25" customHeight="1" thickBot="1" x14ac:dyDescent="0.25">
      <c r="A146" s="11">
        <v>6</v>
      </c>
      <c r="B146" s="11" t="s">
        <v>408</v>
      </c>
      <c r="C146" s="10" t="s">
        <v>423</v>
      </c>
      <c r="D146" s="6"/>
      <c r="E146" s="6"/>
      <c r="F146" s="6">
        <v>1</v>
      </c>
      <c r="G146" s="6"/>
      <c r="H146" s="6"/>
      <c r="I146" s="6"/>
      <c r="J146" s="6"/>
      <c r="K146" s="9">
        <f t="shared" si="6"/>
        <v>1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</row>
    <row r="147" spans="1:258" s="4" customFormat="1" ht="20.25" customHeight="1" x14ac:dyDescent="0.2">
      <c r="A147" s="11">
        <v>7</v>
      </c>
      <c r="B147" s="170" t="s">
        <v>1271</v>
      </c>
      <c r="C147" s="144" t="s">
        <v>1272</v>
      </c>
      <c r="D147" s="6"/>
      <c r="E147" s="6"/>
      <c r="F147" s="6"/>
      <c r="G147" s="6"/>
      <c r="H147" s="6"/>
      <c r="I147" s="6">
        <v>1</v>
      </c>
      <c r="J147" s="6"/>
      <c r="K147" s="9">
        <f t="shared" si="6"/>
        <v>1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</row>
    <row r="148" spans="1:258" s="4" customFormat="1" ht="20.25" customHeight="1" x14ac:dyDescent="0.2">
      <c r="A148" s="11">
        <v>8</v>
      </c>
      <c r="B148" s="170" t="s">
        <v>564</v>
      </c>
      <c r="C148" s="170" t="s">
        <v>1273</v>
      </c>
      <c r="D148" s="6"/>
      <c r="E148" s="6"/>
      <c r="F148" s="6"/>
      <c r="G148" s="6"/>
      <c r="H148" s="6"/>
      <c r="I148" s="6">
        <v>1</v>
      </c>
      <c r="J148" s="6"/>
      <c r="K148" s="9">
        <f t="shared" si="6"/>
        <v>1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</row>
    <row r="149" spans="1:258" s="4" customFormat="1" ht="36" customHeight="1" x14ac:dyDescent="0.2">
      <c r="A149" s="11">
        <v>9</v>
      </c>
      <c r="B149" s="170" t="s">
        <v>1274</v>
      </c>
      <c r="C149" s="170" t="s">
        <v>1275</v>
      </c>
      <c r="D149" s="6"/>
      <c r="E149" s="6"/>
      <c r="F149" s="6"/>
      <c r="G149" s="6"/>
      <c r="H149" s="6"/>
      <c r="I149" s="6">
        <v>1</v>
      </c>
      <c r="J149" s="6"/>
      <c r="K149" s="9">
        <f t="shared" si="6"/>
        <v>1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</row>
    <row r="150" spans="1:258" s="4" customFormat="1" ht="20.25" customHeight="1" x14ac:dyDescent="0.2">
      <c r="A150" s="11">
        <v>10</v>
      </c>
      <c r="B150" s="170" t="s">
        <v>1276</v>
      </c>
      <c r="C150" s="170" t="s">
        <v>1277</v>
      </c>
      <c r="D150" s="6"/>
      <c r="E150" s="6"/>
      <c r="F150" s="6"/>
      <c r="G150" s="6"/>
      <c r="H150" s="6"/>
      <c r="I150" s="6">
        <v>1</v>
      </c>
      <c r="J150" s="6"/>
      <c r="K150" s="9">
        <f t="shared" si="6"/>
        <v>1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</row>
    <row r="151" spans="1:258" s="4" customFormat="1" ht="18" customHeight="1" x14ac:dyDescent="0.2">
      <c r="A151" s="11">
        <v>11</v>
      </c>
      <c r="B151" s="170" t="s">
        <v>1278</v>
      </c>
      <c r="C151" s="170" t="s">
        <v>1279</v>
      </c>
      <c r="D151" s="6"/>
      <c r="E151" s="6"/>
      <c r="F151" s="6"/>
      <c r="G151" s="6"/>
      <c r="H151" s="6"/>
      <c r="I151" s="6">
        <v>1</v>
      </c>
      <c r="J151" s="6"/>
      <c r="K151" s="9">
        <f t="shared" si="6"/>
        <v>1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</row>
    <row r="152" spans="1:258" s="4" customFormat="1" ht="20.25" customHeight="1" x14ac:dyDescent="0.2">
      <c r="A152" s="11">
        <v>12</v>
      </c>
      <c r="B152" s="170" t="s">
        <v>1280</v>
      </c>
      <c r="C152" s="170" t="s">
        <v>1281</v>
      </c>
      <c r="D152" s="6"/>
      <c r="E152" s="6"/>
      <c r="F152" s="6"/>
      <c r="G152" s="6"/>
      <c r="H152" s="6"/>
      <c r="I152" s="6">
        <v>1</v>
      </c>
      <c r="J152" s="6"/>
      <c r="K152" s="9">
        <f t="shared" si="6"/>
        <v>1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</row>
    <row r="153" spans="1:258" s="4" customFormat="1" ht="19.5" customHeight="1" x14ac:dyDescent="0.2">
      <c r="A153" s="11">
        <v>13</v>
      </c>
      <c r="B153" s="10" t="s">
        <v>289</v>
      </c>
      <c r="C153" s="8" t="s">
        <v>294</v>
      </c>
      <c r="D153" s="6"/>
      <c r="E153" s="6">
        <v>1</v>
      </c>
      <c r="F153" s="6"/>
      <c r="G153" s="6"/>
      <c r="H153" s="6"/>
      <c r="I153" s="6"/>
      <c r="J153" s="6"/>
      <c r="K153" s="9">
        <f t="shared" si="6"/>
        <v>1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</row>
    <row r="154" spans="1:258" s="4" customFormat="1" ht="23.25" customHeight="1" x14ac:dyDescent="0.2">
      <c r="A154" s="11">
        <v>14</v>
      </c>
      <c r="B154" s="170" t="s">
        <v>1282</v>
      </c>
      <c r="C154" s="170" t="s">
        <v>1283</v>
      </c>
      <c r="D154" s="6"/>
      <c r="E154" s="6"/>
      <c r="F154" s="6"/>
      <c r="G154" s="6"/>
      <c r="H154" s="6"/>
      <c r="I154" s="6">
        <v>1</v>
      </c>
      <c r="J154" s="6"/>
      <c r="K154" s="9">
        <f t="shared" si="6"/>
        <v>1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</row>
    <row r="155" spans="1:258" s="4" customFormat="1" ht="18.75" customHeight="1" thickBot="1" x14ac:dyDescent="0.25">
      <c r="A155" s="11">
        <v>15</v>
      </c>
      <c r="B155" s="170" t="s">
        <v>410</v>
      </c>
      <c r="C155" s="170" t="s">
        <v>1284</v>
      </c>
      <c r="D155" s="6"/>
      <c r="E155" s="6"/>
      <c r="F155" s="6"/>
      <c r="G155" s="6"/>
      <c r="H155" s="6"/>
      <c r="I155" s="6">
        <v>1</v>
      </c>
      <c r="J155" s="6"/>
      <c r="K155" s="9">
        <f t="shared" si="6"/>
        <v>1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</row>
    <row r="156" spans="1:258" s="4" customFormat="1" ht="18.75" customHeight="1" thickBot="1" x14ac:dyDescent="0.25">
      <c r="A156" s="11">
        <v>16</v>
      </c>
      <c r="B156" s="170" t="s">
        <v>1425</v>
      </c>
      <c r="C156" s="170" t="s">
        <v>1426</v>
      </c>
      <c r="D156" s="6"/>
      <c r="E156" s="6">
        <v>1</v>
      </c>
      <c r="F156" s="6"/>
      <c r="G156" s="6"/>
      <c r="H156" s="6"/>
      <c r="I156" s="6"/>
      <c r="J156" s="6"/>
      <c r="K156" s="9">
        <f t="shared" si="6"/>
        <v>1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</row>
    <row r="157" spans="1:258" s="4" customFormat="1" ht="18.75" customHeight="1" thickBot="1" x14ac:dyDescent="0.25">
      <c r="A157" s="11">
        <v>17</v>
      </c>
      <c r="B157" s="170" t="s">
        <v>1427</v>
      </c>
      <c r="C157" s="170" t="s">
        <v>1428</v>
      </c>
      <c r="D157" s="6"/>
      <c r="E157" s="6">
        <v>1</v>
      </c>
      <c r="F157" s="6"/>
      <c r="G157" s="6"/>
      <c r="H157" s="6"/>
      <c r="I157" s="6"/>
      <c r="J157" s="6"/>
      <c r="K157" s="9">
        <f t="shared" si="6"/>
        <v>1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</row>
    <row r="158" spans="1:258" s="4" customFormat="1" ht="18.75" customHeight="1" thickBot="1" x14ac:dyDescent="0.25">
      <c r="A158" s="11">
        <v>18</v>
      </c>
      <c r="B158" s="170" t="s">
        <v>1429</v>
      </c>
      <c r="C158" s="170" t="s">
        <v>1430</v>
      </c>
      <c r="D158" s="6"/>
      <c r="E158" s="6">
        <v>1</v>
      </c>
      <c r="F158" s="6"/>
      <c r="G158" s="6"/>
      <c r="H158" s="6"/>
      <c r="I158" s="6"/>
      <c r="J158" s="6"/>
      <c r="K158" s="9">
        <f t="shared" si="6"/>
        <v>1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</row>
    <row r="159" spans="1:258" s="4" customFormat="1" ht="36" customHeight="1" thickBot="1" x14ac:dyDescent="0.25">
      <c r="A159" s="11">
        <v>19</v>
      </c>
      <c r="B159" s="170" t="s">
        <v>572</v>
      </c>
      <c r="C159" s="170" t="s">
        <v>1431</v>
      </c>
      <c r="D159" s="6"/>
      <c r="E159" s="6"/>
      <c r="F159" s="6">
        <v>1</v>
      </c>
      <c r="G159" s="6"/>
      <c r="H159" s="6"/>
      <c r="I159" s="6"/>
      <c r="J159" s="6"/>
      <c r="K159" s="9">
        <f t="shared" si="6"/>
        <v>1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</row>
    <row r="160" spans="1:258" s="4" customFormat="1" ht="36" customHeight="1" thickBot="1" x14ac:dyDescent="0.25">
      <c r="A160" s="11">
        <v>20</v>
      </c>
      <c r="B160" s="170" t="s">
        <v>572</v>
      </c>
      <c r="C160" s="170" t="s">
        <v>1433</v>
      </c>
      <c r="D160" s="6"/>
      <c r="E160" s="6"/>
      <c r="F160" s="6">
        <v>1</v>
      </c>
      <c r="G160" s="6"/>
      <c r="H160" s="6"/>
      <c r="I160" s="6"/>
      <c r="J160" s="6"/>
      <c r="K160" s="9">
        <f t="shared" si="6"/>
        <v>1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</row>
    <row r="161" spans="1:258" s="4" customFormat="1" ht="36" customHeight="1" thickBot="1" x14ac:dyDescent="0.25">
      <c r="A161" s="11">
        <v>21</v>
      </c>
      <c r="B161" s="170" t="s">
        <v>407</v>
      </c>
      <c r="C161" s="170" t="s">
        <v>1432</v>
      </c>
      <c r="D161" s="6"/>
      <c r="E161" s="6"/>
      <c r="F161" s="6">
        <v>1</v>
      </c>
      <c r="G161" s="6"/>
      <c r="H161" s="6"/>
      <c r="I161" s="6"/>
      <c r="J161" s="6"/>
      <c r="K161" s="9">
        <f t="shared" si="6"/>
        <v>1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</row>
    <row r="162" spans="1:258" s="4" customFormat="1" ht="36" customHeight="1" thickBot="1" x14ac:dyDescent="0.25">
      <c r="A162" s="11">
        <v>22</v>
      </c>
      <c r="B162" s="170" t="s">
        <v>527</v>
      </c>
      <c r="C162" s="170" t="s">
        <v>1434</v>
      </c>
      <c r="D162" s="6"/>
      <c r="E162" s="6"/>
      <c r="F162" s="6">
        <v>1</v>
      </c>
      <c r="G162" s="6"/>
      <c r="H162" s="6"/>
      <c r="I162" s="6"/>
      <c r="J162" s="6"/>
      <c r="K162" s="9">
        <f t="shared" si="6"/>
        <v>1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</row>
    <row r="163" spans="1:258" s="4" customFormat="1" ht="36" customHeight="1" thickBot="1" x14ac:dyDescent="0.25">
      <c r="A163" s="11">
        <v>23</v>
      </c>
      <c r="B163" s="170" t="s">
        <v>574</v>
      </c>
      <c r="C163" s="170" t="s">
        <v>1435</v>
      </c>
      <c r="D163" s="6"/>
      <c r="E163" s="6"/>
      <c r="F163" s="6"/>
      <c r="G163" s="6">
        <v>1</v>
      </c>
      <c r="H163" s="6"/>
      <c r="I163" s="6"/>
      <c r="J163" s="6"/>
      <c r="K163" s="9">
        <f t="shared" si="6"/>
        <v>1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</row>
    <row r="164" spans="1:258" s="4" customFormat="1" ht="36" customHeight="1" thickBot="1" x14ac:dyDescent="0.25">
      <c r="A164" s="11">
        <v>24</v>
      </c>
      <c r="B164" s="170" t="s">
        <v>1436</v>
      </c>
      <c r="C164" s="170" t="s">
        <v>1437</v>
      </c>
      <c r="D164" s="6"/>
      <c r="E164" s="6"/>
      <c r="F164" s="6"/>
      <c r="G164" s="6">
        <v>1</v>
      </c>
      <c r="H164" s="6"/>
      <c r="I164" s="6"/>
      <c r="J164" s="6"/>
      <c r="K164" s="9">
        <f t="shared" si="6"/>
        <v>1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</row>
    <row r="165" spans="1:258" s="4" customFormat="1" ht="36" customHeight="1" thickBot="1" x14ac:dyDescent="0.25">
      <c r="A165" s="11">
        <v>25</v>
      </c>
      <c r="B165" s="170" t="s">
        <v>569</v>
      </c>
      <c r="C165" s="170" t="s">
        <v>1438</v>
      </c>
      <c r="D165" s="6"/>
      <c r="E165" s="6"/>
      <c r="F165" s="6"/>
      <c r="G165" s="6">
        <v>1</v>
      </c>
      <c r="H165" s="6"/>
      <c r="I165" s="6"/>
      <c r="J165" s="6"/>
      <c r="K165" s="9">
        <f t="shared" si="6"/>
        <v>1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</row>
    <row r="166" spans="1:258" s="4" customFormat="1" ht="36" customHeight="1" thickBot="1" x14ac:dyDescent="0.25">
      <c r="A166" s="11">
        <v>26</v>
      </c>
      <c r="B166" s="170" t="s">
        <v>1439</v>
      </c>
      <c r="C166" s="170" t="s">
        <v>1440</v>
      </c>
      <c r="D166" s="6"/>
      <c r="E166" s="6"/>
      <c r="F166" s="6">
        <v>1</v>
      </c>
      <c r="G166" s="6"/>
      <c r="H166" s="6"/>
      <c r="I166" s="6"/>
      <c r="J166" s="6"/>
      <c r="K166" s="9">
        <f t="shared" si="6"/>
        <v>1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</row>
    <row r="167" spans="1:258" s="4" customFormat="1" ht="36" customHeight="1" thickBot="1" x14ac:dyDescent="0.25">
      <c r="A167" s="11">
        <v>27</v>
      </c>
      <c r="B167" s="170" t="s">
        <v>1439</v>
      </c>
      <c r="C167" s="170" t="s">
        <v>1441</v>
      </c>
      <c r="D167" s="6"/>
      <c r="E167" s="6"/>
      <c r="F167" s="6">
        <v>1</v>
      </c>
      <c r="G167" s="6"/>
      <c r="H167" s="6"/>
      <c r="I167" s="6"/>
      <c r="J167" s="6"/>
      <c r="K167" s="9">
        <f t="shared" si="6"/>
        <v>1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</row>
    <row r="168" spans="1:258" s="4" customFormat="1" ht="36" customHeight="1" thickBot="1" x14ac:dyDescent="0.25">
      <c r="A168" s="11">
        <v>28</v>
      </c>
      <c r="B168" s="170" t="s">
        <v>1442</v>
      </c>
      <c r="C168" s="170" t="s">
        <v>1443</v>
      </c>
      <c r="D168" s="6"/>
      <c r="E168" s="6"/>
      <c r="F168" s="6">
        <v>1</v>
      </c>
      <c r="G168" s="6"/>
      <c r="H168" s="6"/>
      <c r="I168" s="6"/>
      <c r="J168" s="6"/>
      <c r="K168" s="9">
        <f t="shared" si="6"/>
        <v>1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</row>
    <row r="169" spans="1:258" s="4" customFormat="1" ht="36" customHeight="1" thickBot="1" x14ac:dyDescent="0.25">
      <c r="A169" s="11">
        <v>29</v>
      </c>
      <c r="B169" s="170" t="s">
        <v>541</v>
      </c>
      <c r="C169" s="170" t="s">
        <v>1444</v>
      </c>
      <c r="D169" s="6"/>
      <c r="E169" s="6"/>
      <c r="F169" s="6">
        <v>1</v>
      </c>
      <c r="G169" s="6"/>
      <c r="H169" s="6"/>
      <c r="I169" s="6"/>
      <c r="J169" s="6"/>
      <c r="K169" s="9">
        <f t="shared" si="6"/>
        <v>1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</row>
    <row r="170" spans="1:258" s="4" customFormat="1" ht="36" customHeight="1" thickBot="1" x14ac:dyDescent="0.25">
      <c r="A170" s="11">
        <v>30</v>
      </c>
      <c r="B170" s="170" t="s">
        <v>1445</v>
      </c>
      <c r="C170" s="170" t="s">
        <v>1446</v>
      </c>
      <c r="D170" s="6"/>
      <c r="E170" s="6"/>
      <c r="F170" s="6">
        <v>1</v>
      </c>
      <c r="G170" s="6"/>
      <c r="H170" s="6"/>
      <c r="I170" s="6"/>
      <c r="J170" s="6"/>
      <c r="K170" s="9">
        <f t="shared" si="6"/>
        <v>1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</row>
    <row r="171" spans="1:258" s="4" customFormat="1" ht="36" customHeight="1" thickBot="1" x14ac:dyDescent="0.25">
      <c r="A171" s="11">
        <v>31</v>
      </c>
      <c r="B171" s="170" t="s">
        <v>1447</v>
      </c>
      <c r="C171" s="170" t="s">
        <v>1448</v>
      </c>
      <c r="D171" s="6"/>
      <c r="E171" s="6"/>
      <c r="F171" s="6">
        <v>1</v>
      </c>
      <c r="G171" s="6"/>
      <c r="H171" s="6"/>
      <c r="I171" s="6"/>
      <c r="J171" s="6"/>
      <c r="K171" s="9">
        <f t="shared" si="6"/>
        <v>1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</row>
    <row r="172" spans="1:258" s="4" customFormat="1" ht="21.75" customHeight="1" thickBot="1" x14ac:dyDescent="0.25">
      <c r="A172" s="11">
        <v>32</v>
      </c>
      <c r="B172" s="170" t="s">
        <v>249</v>
      </c>
      <c r="C172" s="170" t="s">
        <v>622</v>
      </c>
      <c r="D172" s="6"/>
      <c r="E172" s="6"/>
      <c r="F172" s="6"/>
      <c r="G172" s="6"/>
      <c r="H172" s="6"/>
      <c r="I172" s="6">
        <v>1</v>
      </c>
      <c r="J172" s="6"/>
      <c r="K172" s="9">
        <f t="shared" si="6"/>
        <v>1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</row>
    <row r="173" spans="1:258" s="4" customFormat="1" ht="16.5" customHeight="1" thickBot="1" x14ac:dyDescent="0.25">
      <c r="A173" s="11">
        <v>33</v>
      </c>
      <c r="B173" s="170" t="s">
        <v>573</v>
      </c>
      <c r="C173" s="170" t="s">
        <v>1460</v>
      </c>
      <c r="D173" s="6"/>
      <c r="E173" s="6"/>
      <c r="F173" s="6"/>
      <c r="G173" s="6">
        <v>1</v>
      </c>
      <c r="H173" s="6"/>
      <c r="I173" s="6"/>
      <c r="J173" s="6"/>
      <c r="K173" s="9">
        <f t="shared" si="6"/>
        <v>1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</row>
    <row r="174" spans="1:258" ht="21" customHeight="1" thickBot="1" x14ac:dyDescent="0.25">
      <c r="A174" s="115"/>
      <c r="B174" s="156" t="s">
        <v>224</v>
      </c>
      <c r="C174" s="156"/>
      <c r="D174" s="9">
        <f t="shared" ref="D174:J174" ca="1" si="7">SUM(D141:D195)</f>
        <v>0</v>
      </c>
      <c r="E174" s="9">
        <f t="shared" ca="1" si="7"/>
        <v>12</v>
      </c>
      <c r="F174" s="9">
        <f t="shared" ca="1" si="7"/>
        <v>16</v>
      </c>
      <c r="G174" s="9">
        <f t="shared" ca="1" si="7"/>
        <v>10</v>
      </c>
      <c r="H174" s="9">
        <f t="shared" ca="1" si="7"/>
        <v>0</v>
      </c>
      <c r="I174" s="9">
        <f t="shared" ca="1" si="7"/>
        <v>9</v>
      </c>
      <c r="J174" s="9">
        <f t="shared" ca="1" si="7"/>
        <v>1</v>
      </c>
      <c r="K174" s="502">
        <f>SUM(K141:K173)</f>
        <v>47</v>
      </c>
    </row>
    <row r="175" spans="1:258" ht="23.25" customHeight="1" x14ac:dyDescent="0.2">
      <c r="A175" s="690" t="s">
        <v>331</v>
      </c>
      <c r="B175" s="690"/>
      <c r="C175" s="690"/>
      <c r="D175" s="690"/>
      <c r="E175" s="690"/>
      <c r="F175" s="690"/>
      <c r="G175" s="690"/>
      <c r="H175" s="690"/>
      <c r="I175" s="690"/>
      <c r="J175" s="690"/>
      <c r="K175" s="690"/>
    </row>
    <row r="176" spans="1:258" ht="52.5" customHeight="1" thickBot="1" x14ac:dyDescent="0.25">
      <c r="A176" s="11">
        <v>1</v>
      </c>
      <c r="B176" s="170" t="s">
        <v>1535</v>
      </c>
      <c r="C176" s="170" t="s">
        <v>1536</v>
      </c>
      <c r="D176" s="11"/>
      <c r="E176" s="11">
        <v>1</v>
      </c>
      <c r="F176" s="6"/>
      <c r="G176" s="11"/>
      <c r="H176" s="11"/>
      <c r="I176" s="11"/>
      <c r="J176" s="11"/>
      <c r="K176" s="9">
        <f t="shared" ref="K176:K177" si="8">SUM(D176:J176)</f>
        <v>1</v>
      </c>
    </row>
    <row r="177" spans="1:258" s="4" customFormat="1" ht="26.25" customHeight="1" thickBot="1" x14ac:dyDescent="0.25">
      <c r="A177" s="11">
        <v>2</v>
      </c>
      <c r="B177" s="529" t="s">
        <v>237</v>
      </c>
      <c r="C177" s="170" t="s">
        <v>647</v>
      </c>
      <c r="D177" s="11"/>
      <c r="E177" s="11">
        <v>1</v>
      </c>
      <c r="F177" s="6"/>
      <c r="G177" s="11"/>
      <c r="H177" s="11"/>
      <c r="I177" s="11"/>
      <c r="J177" s="11"/>
      <c r="K177" s="9">
        <f t="shared" si="8"/>
        <v>1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</row>
    <row r="178" spans="1:258" ht="28.5" customHeight="1" thickBot="1" x14ac:dyDescent="0.25">
      <c r="A178" s="115"/>
      <c r="B178" s="156" t="s">
        <v>224</v>
      </c>
      <c r="C178" s="156"/>
      <c r="D178" s="9">
        <f t="shared" ref="D178:K178" si="9">SUM(D176:D177)</f>
        <v>0</v>
      </c>
      <c r="E178" s="9">
        <f t="shared" si="9"/>
        <v>2</v>
      </c>
      <c r="F178" s="9">
        <f t="shared" si="9"/>
        <v>0</v>
      </c>
      <c r="G178" s="9">
        <f t="shared" si="9"/>
        <v>0</v>
      </c>
      <c r="H178" s="9">
        <f t="shared" si="9"/>
        <v>0</v>
      </c>
      <c r="I178" s="9">
        <f t="shared" si="9"/>
        <v>0</v>
      </c>
      <c r="J178" s="9">
        <f t="shared" si="9"/>
        <v>0</v>
      </c>
      <c r="K178" s="502">
        <f t="shared" si="9"/>
        <v>2</v>
      </c>
    </row>
    <row r="179" spans="1:258" ht="28.5" customHeight="1" thickBot="1" x14ac:dyDescent="0.25">
      <c r="A179" s="691" t="s">
        <v>421</v>
      </c>
      <c r="B179" s="690"/>
      <c r="C179" s="690"/>
      <c r="D179" s="690"/>
      <c r="E179" s="690"/>
      <c r="F179" s="690"/>
      <c r="G179" s="690"/>
      <c r="H179" s="690"/>
      <c r="I179" s="690"/>
      <c r="J179" s="690"/>
      <c r="K179" s="690"/>
    </row>
    <row r="180" spans="1:258" s="4" customFormat="1" ht="21.75" customHeight="1" thickBot="1" x14ac:dyDescent="0.3">
      <c r="A180" s="10">
        <v>1</v>
      </c>
      <c r="B180" s="530" t="s">
        <v>450</v>
      </c>
      <c r="C180" s="144" t="s">
        <v>621</v>
      </c>
      <c r="D180" s="100"/>
      <c r="E180" s="59">
        <v>1</v>
      </c>
      <c r="F180" s="6"/>
      <c r="G180" s="13"/>
      <c r="H180" s="13"/>
      <c r="I180" s="13"/>
      <c r="J180" s="13"/>
      <c r="K180" s="9">
        <f t="shared" ref="K180" si="10">SUM(D180:J180)</f>
        <v>1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</row>
    <row r="181" spans="1:258" ht="28.5" customHeight="1" thickBot="1" x14ac:dyDescent="0.25">
      <c r="A181" s="115"/>
      <c r="B181" s="156" t="s">
        <v>224</v>
      </c>
      <c r="C181" s="156"/>
      <c r="D181" s="9">
        <f t="shared" ref="D181:K181" si="11">SUM(D180:D180)</f>
        <v>0</v>
      </c>
      <c r="E181" s="9">
        <f t="shared" si="11"/>
        <v>1</v>
      </c>
      <c r="F181" s="9">
        <f t="shared" si="11"/>
        <v>0</v>
      </c>
      <c r="G181" s="9">
        <f t="shared" si="11"/>
        <v>0</v>
      </c>
      <c r="H181" s="9">
        <f t="shared" si="11"/>
        <v>0</v>
      </c>
      <c r="I181" s="9">
        <f t="shared" si="11"/>
        <v>0</v>
      </c>
      <c r="J181" s="9">
        <f t="shared" si="11"/>
        <v>0</v>
      </c>
      <c r="K181" s="502">
        <f t="shared" si="11"/>
        <v>1</v>
      </c>
    </row>
    <row r="182" spans="1:258" ht="28.5" customHeight="1" thickBot="1" x14ac:dyDescent="0.25">
      <c r="A182" s="690" t="s">
        <v>332</v>
      </c>
      <c r="B182" s="690"/>
      <c r="C182" s="690"/>
      <c r="D182" s="690"/>
      <c r="E182" s="690"/>
      <c r="F182" s="690"/>
      <c r="G182" s="690"/>
      <c r="H182" s="690"/>
      <c r="I182" s="690"/>
      <c r="J182" s="690"/>
      <c r="K182" s="690"/>
    </row>
    <row r="183" spans="1:258" s="4" customFormat="1" ht="20.25" customHeight="1" thickBot="1" x14ac:dyDescent="0.3">
      <c r="A183" s="534">
        <v>1</v>
      </c>
      <c r="B183" s="144" t="s">
        <v>615</v>
      </c>
      <c r="C183" s="144" t="s">
        <v>1537</v>
      </c>
      <c r="D183" s="6"/>
      <c r="E183" s="6">
        <v>3</v>
      </c>
      <c r="F183" s="6"/>
      <c r="G183" s="6"/>
      <c r="H183" s="6"/>
      <c r="I183" s="6"/>
      <c r="J183" s="6"/>
      <c r="K183" s="9">
        <f>SUM(D183:J183)</f>
        <v>3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</row>
    <row r="184" spans="1:258" s="4" customFormat="1" ht="40.5" customHeight="1" thickBot="1" x14ac:dyDescent="0.3">
      <c r="A184" s="535">
        <v>2</v>
      </c>
      <c r="B184" s="190" t="s">
        <v>412</v>
      </c>
      <c r="C184" s="170" t="s">
        <v>1455</v>
      </c>
      <c r="D184" s="496"/>
      <c r="E184" s="496">
        <v>1</v>
      </c>
      <c r="F184" s="6"/>
      <c r="G184" s="6"/>
      <c r="H184" s="6"/>
      <c r="I184" s="6"/>
      <c r="J184" s="6"/>
      <c r="K184" s="9">
        <f t="shared" ref="K184:K195" si="12">SUM(D184:J184)</f>
        <v>1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</row>
    <row r="185" spans="1:258" s="4" customFormat="1" ht="21" customHeight="1" thickBot="1" x14ac:dyDescent="0.3">
      <c r="A185" s="534">
        <v>3</v>
      </c>
      <c r="B185" s="170" t="s">
        <v>1456</v>
      </c>
      <c r="C185" s="170" t="s">
        <v>1457</v>
      </c>
      <c r="D185" s="6"/>
      <c r="E185" s="6">
        <v>1</v>
      </c>
      <c r="F185" s="6"/>
      <c r="G185" s="6"/>
      <c r="H185" s="6"/>
      <c r="I185" s="6"/>
      <c r="J185" s="6"/>
      <c r="K185" s="9">
        <f t="shared" si="12"/>
        <v>1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</row>
    <row r="186" spans="1:258" s="4" customFormat="1" ht="16.5" customHeight="1" thickBot="1" x14ac:dyDescent="0.3">
      <c r="A186" s="535">
        <v>4</v>
      </c>
      <c r="B186" s="170" t="s">
        <v>1458</v>
      </c>
      <c r="C186" s="170" t="s">
        <v>1459</v>
      </c>
      <c r="D186" s="6"/>
      <c r="E186" s="6">
        <v>1</v>
      </c>
      <c r="F186" s="6"/>
      <c r="G186" s="6"/>
      <c r="H186" s="6"/>
      <c r="I186" s="6"/>
      <c r="J186" s="6"/>
      <c r="K186" s="9">
        <f t="shared" si="12"/>
        <v>1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</row>
    <row r="187" spans="1:258" s="4" customFormat="1" ht="21.75" customHeight="1" thickBot="1" x14ac:dyDescent="0.3">
      <c r="A187" s="534">
        <v>5</v>
      </c>
      <c r="B187" s="170" t="s">
        <v>1461</v>
      </c>
      <c r="C187" s="170" t="s">
        <v>1462</v>
      </c>
      <c r="D187" s="6"/>
      <c r="E187" s="6"/>
      <c r="F187" s="6">
        <v>1</v>
      </c>
      <c r="G187" s="6"/>
      <c r="H187" s="6"/>
      <c r="I187" s="6"/>
      <c r="J187" s="6"/>
      <c r="K187" s="9">
        <f t="shared" si="12"/>
        <v>1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</row>
    <row r="188" spans="1:258" s="4" customFormat="1" ht="21.75" customHeight="1" thickBot="1" x14ac:dyDescent="0.3">
      <c r="A188" s="535">
        <v>6</v>
      </c>
      <c r="B188" s="170" t="s">
        <v>1463</v>
      </c>
      <c r="C188" s="170" t="s">
        <v>1464</v>
      </c>
      <c r="D188" s="6"/>
      <c r="E188" s="6"/>
      <c r="F188" s="6">
        <v>1</v>
      </c>
      <c r="G188" s="6"/>
      <c r="H188" s="6"/>
      <c r="I188" s="6"/>
      <c r="J188" s="6"/>
      <c r="K188" s="9">
        <f t="shared" si="12"/>
        <v>1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</row>
    <row r="189" spans="1:258" s="4" customFormat="1" ht="21.75" customHeight="1" thickBot="1" x14ac:dyDescent="0.3">
      <c r="A189" s="534">
        <v>7</v>
      </c>
      <c r="B189" s="170" t="s">
        <v>1465</v>
      </c>
      <c r="C189" s="170" t="s">
        <v>1466</v>
      </c>
      <c r="D189" s="6"/>
      <c r="E189" s="6"/>
      <c r="F189" s="6">
        <v>1</v>
      </c>
      <c r="G189" s="6"/>
      <c r="H189" s="6"/>
      <c r="I189" s="6"/>
      <c r="J189" s="6"/>
      <c r="K189" s="9">
        <f t="shared" si="12"/>
        <v>1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</row>
    <row r="190" spans="1:258" s="4" customFormat="1" ht="21.75" customHeight="1" thickBot="1" x14ac:dyDescent="0.3">
      <c r="A190" s="535">
        <v>8</v>
      </c>
      <c r="B190" s="170" t="s">
        <v>1467</v>
      </c>
      <c r="C190" s="170" t="s">
        <v>1468</v>
      </c>
      <c r="D190" s="6"/>
      <c r="E190" s="6"/>
      <c r="F190" s="6">
        <v>1</v>
      </c>
      <c r="G190" s="6"/>
      <c r="H190" s="6"/>
      <c r="I190" s="6"/>
      <c r="J190" s="6"/>
      <c r="K190" s="9">
        <f t="shared" si="12"/>
        <v>1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</row>
    <row r="191" spans="1:258" s="4" customFormat="1" ht="21.75" customHeight="1" thickBot="1" x14ac:dyDescent="0.3">
      <c r="A191" s="534">
        <v>9</v>
      </c>
      <c r="B191" s="170" t="s">
        <v>1469</v>
      </c>
      <c r="C191" s="170" t="s">
        <v>1470</v>
      </c>
      <c r="D191" s="6"/>
      <c r="E191" s="6"/>
      <c r="F191" s="6">
        <v>1</v>
      </c>
      <c r="G191" s="6"/>
      <c r="H191" s="6"/>
      <c r="I191" s="6"/>
      <c r="J191" s="6"/>
      <c r="K191" s="9">
        <f t="shared" si="12"/>
        <v>1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</row>
    <row r="192" spans="1:258" s="4" customFormat="1" ht="49.5" customHeight="1" thickBot="1" x14ac:dyDescent="0.3">
      <c r="A192" s="535">
        <v>10</v>
      </c>
      <c r="B192" s="170" t="s">
        <v>1471</v>
      </c>
      <c r="C192" s="170" t="s">
        <v>1472</v>
      </c>
      <c r="D192" s="6"/>
      <c r="E192" s="6"/>
      <c r="F192" s="6">
        <v>1</v>
      </c>
      <c r="G192" s="6"/>
      <c r="H192" s="6"/>
      <c r="I192" s="6"/>
      <c r="J192" s="6"/>
      <c r="K192" s="9">
        <f t="shared" si="12"/>
        <v>1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</row>
    <row r="193" spans="1:258" s="4" customFormat="1" ht="49.5" customHeight="1" thickBot="1" x14ac:dyDescent="0.3">
      <c r="A193" s="534">
        <v>11</v>
      </c>
      <c r="B193" s="170" t="s">
        <v>1473</v>
      </c>
      <c r="C193" s="170" t="s">
        <v>1474</v>
      </c>
      <c r="D193" s="6"/>
      <c r="E193" s="6"/>
      <c r="F193" s="6">
        <v>1</v>
      </c>
      <c r="G193" s="6"/>
      <c r="H193" s="6"/>
      <c r="I193" s="6"/>
      <c r="J193" s="6"/>
      <c r="K193" s="9">
        <f t="shared" si="12"/>
        <v>1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</row>
    <row r="194" spans="1:258" s="4" customFormat="1" ht="21" customHeight="1" thickBot="1" x14ac:dyDescent="0.3">
      <c r="A194" s="535">
        <v>12</v>
      </c>
      <c r="B194" s="170" t="s">
        <v>1475</v>
      </c>
      <c r="C194" s="170" t="s">
        <v>1476</v>
      </c>
      <c r="D194" s="6"/>
      <c r="E194" s="6"/>
      <c r="F194" s="6"/>
      <c r="G194" s="6">
        <v>1</v>
      </c>
      <c r="H194" s="6"/>
      <c r="I194" s="6"/>
      <c r="J194" s="6"/>
      <c r="K194" s="9">
        <f t="shared" si="12"/>
        <v>1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</row>
    <row r="195" spans="1:258" s="4" customFormat="1" ht="24" customHeight="1" thickBot="1" x14ac:dyDescent="0.3">
      <c r="A195" s="534">
        <v>13</v>
      </c>
      <c r="B195" s="170" t="s">
        <v>563</v>
      </c>
      <c r="C195" s="170" t="s">
        <v>1477</v>
      </c>
      <c r="D195" s="6"/>
      <c r="E195" s="6"/>
      <c r="F195" s="6"/>
      <c r="G195" s="6">
        <v>1</v>
      </c>
      <c r="H195" s="6"/>
      <c r="I195" s="6"/>
      <c r="J195" s="6"/>
      <c r="K195" s="9">
        <f t="shared" si="12"/>
        <v>1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</row>
    <row r="196" spans="1:258" ht="28.5" customHeight="1" thickBot="1" x14ac:dyDescent="0.25">
      <c r="A196" s="115"/>
      <c r="B196" s="156" t="s">
        <v>224</v>
      </c>
      <c r="C196" s="156"/>
      <c r="D196" s="9">
        <f t="shared" ref="D196:K196" si="13">SUM(D183:D195)</f>
        <v>0</v>
      </c>
      <c r="E196" s="9">
        <f t="shared" si="13"/>
        <v>6</v>
      </c>
      <c r="F196" s="9">
        <f t="shared" si="13"/>
        <v>7</v>
      </c>
      <c r="G196" s="9">
        <f t="shared" si="13"/>
        <v>2</v>
      </c>
      <c r="H196" s="9">
        <f t="shared" si="13"/>
        <v>0</v>
      </c>
      <c r="I196" s="9">
        <f t="shared" si="13"/>
        <v>0</v>
      </c>
      <c r="J196" s="9">
        <f t="shared" si="13"/>
        <v>0</v>
      </c>
      <c r="K196" s="502">
        <f t="shared" si="13"/>
        <v>15</v>
      </c>
    </row>
    <row r="197" spans="1:258" ht="26.25" customHeight="1" x14ac:dyDescent="0.2">
      <c r="A197" s="115"/>
      <c r="B197" s="158" t="s">
        <v>333</v>
      </c>
      <c r="C197" s="158"/>
      <c r="D197" s="9">
        <f ca="1">D196+D174+D113+D38+D178+D139+D181</f>
        <v>0</v>
      </c>
      <c r="E197" s="9">
        <f ca="1">E174+E113+E38+E196+E178+E139+E181</f>
        <v>64</v>
      </c>
      <c r="F197" s="9">
        <f ca="1">F174+F196+F113+F38+F178+F139+F181</f>
        <v>53</v>
      </c>
      <c r="G197" s="9">
        <f ca="1">G196+G174+G113+G38+G178+G139+G181</f>
        <v>28</v>
      </c>
      <c r="H197" s="9">
        <f ca="1">H196+H174+H113+H38+H178+H139+H181</f>
        <v>0</v>
      </c>
      <c r="I197" s="9">
        <f ca="1">I196+I174+I181+I113+I178+I139+I38</f>
        <v>17</v>
      </c>
      <c r="J197" s="9">
        <f ca="1">J196+J174+J113+J38+J178+J139+J181</f>
        <v>4</v>
      </c>
      <c r="K197" s="9">
        <f>K196+K174+K113+K38+K139+K178+K181</f>
        <v>221</v>
      </c>
    </row>
    <row r="198" spans="1:258" ht="12.75" customHeight="1" x14ac:dyDescent="0.2">
      <c r="A198" s="159"/>
      <c r="B198" s="160"/>
      <c r="C198" s="160"/>
      <c r="D198" s="31"/>
      <c r="E198" s="32"/>
      <c r="F198" s="32"/>
      <c r="G198" s="32"/>
      <c r="H198" s="32"/>
      <c r="I198" s="32"/>
      <c r="J198" s="32"/>
      <c r="K198" s="32"/>
    </row>
    <row r="199" spans="1:258" ht="12.75" customHeight="1" x14ac:dyDescent="0.2">
      <c r="A199" s="159"/>
      <c r="B199" s="160"/>
      <c r="C199" s="160"/>
      <c r="D199" s="31"/>
      <c r="E199" s="32"/>
      <c r="F199" s="32"/>
      <c r="G199" s="32"/>
      <c r="H199" s="32"/>
      <c r="I199" s="32"/>
      <c r="J199" s="32"/>
      <c r="K199" s="32"/>
    </row>
    <row r="200" spans="1:258" ht="12.75" customHeight="1" x14ac:dyDescent="0.2">
      <c r="A200" s="159"/>
      <c r="B200" s="160"/>
      <c r="C200" s="160"/>
      <c r="D200" s="31"/>
      <c r="E200" s="32"/>
      <c r="F200" s="32"/>
      <c r="G200" s="32"/>
      <c r="H200" s="32"/>
      <c r="I200" s="32"/>
      <c r="J200" s="32"/>
      <c r="K200" s="32"/>
    </row>
    <row r="201" spans="1:258" ht="12.75" customHeight="1" x14ac:dyDescent="0.2">
      <c r="A201" s="159"/>
      <c r="B201" s="160"/>
      <c r="C201" s="160"/>
      <c r="D201" s="31"/>
      <c r="E201" s="32"/>
      <c r="F201" s="32"/>
      <c r="G201" s="32"/>
      <c r="H201" s="32"/>
      <c r="I201" s="32"/>
      <c r="J201" s="32"/>
      <c r="K201" s="32"/>
    </row>
    <row r="202" spans="1:258" ht="12.75" customHeight="1" x14ac:dyDescent="0.2">
      <c r="A202" s="159"/>
      <c r="B202" s="160"/>
      <c r="C202" s="160"/>
      <c r="D202" s="31"/>
      <c r="E202" s="32"/>
      <c r="F202" s="32"/>
      <c r="G202" s="32"/>
      <c r="H202" s="32"/>
      <c r="I202" s="32"/>
      <c r="J202" s="32"/>
      <c r="K202" s="32"/>
    </row>
    <row r="203" spans="1:258" ht="12.75" customHeight="1" x14ac:dyDescent="0.2">
      <c r="A203" s="159"/>
      <c r="B203" s="160"/>
      <c r="C203" s="160"/>
      <c r="D203" s="31"/>
      <c r="E203" s="32"/>
      <c r="F203" s="32"/>
      <c r="G203" s="32"/>
      <c r="H203" s="32"/>
      <c r="I203" s="32"/>
      <c r="J203" s="32"/>
      <c r="K203" s="32"/>
    </row>
    <row r="204" spans="1:258" ht="12.75" customHeight="1" x14ac:dyDescent="0.2">
      <c r="A204" s="159"/>
      <c r="B204" s="160"/>
      <c r="C204" s="160"/>
      <c r="D204" s="31"/>
      <c r="E204" s="32"/>
      <c r="F204" s="32"/>
      <c r="G204" s="32"/>
      <c r="H204" s="32"/>
      <c r="I204" s="32"/>
      <c r="J204" s="32"/>
      <c r="K204" s="32"/>
    </row>
    <row r="205" spans="1:258" ht="12.75" customHeight="1" x14ac:dyDescent="0.2">
      <c r="A205" s="159"/>
      <c r="B205" s="160"/>
      <c r="C205" s="160"/>
      <c r="D205" s="31"/>
      <c r="E205" s="32"/>
      <c r="F205" s="32"/>
      <c r="G205" s="32"/>
      <c r="H205" s="32"/>
      <c r="I205" s="32"/>
      <c r="J205" s="32"/>
      <c r="K205" s="32"/>
    </row>
    <row r="206" spans="1:258" ht="12.75" customHeight="1" x14ac:dyDescent="0.2">
      <c r="A206" s="159"/>
      <c r="B206" s="160"/>
      <c r="C206" s="160"/>
      <c r="D206" s="31"/>
      <c r="E206" s="32"/>
      <c r="F206" s="32"/>
      <c r="G206" s="32"/>
      <c r="H206" s="32"/>
      <c r="I206" s="32"/>
      <c r="J206" s="32"/>
      <c r="K206" s="32"/>
    </row>
    <row r="207" spans="1:258" ht="12.75" customHeight="1" x14ac:dyDescent="0.2">
      <c r="A207" s="159"/>
      <c r="B207" s="160"/>
      <c r="C207" s="160"/>
      <c r="D207" s="31"/>
      <c r="E207" s="32"/>
      <c r="F207" s="32"/>
      <c r="G207" s="32"/>
      <c r="H207" s="32"/>
      <c r="I207" s="32"/>
      <c r="J207" s="32"/>
      <c r="K207" s="32"/>
    </row>
    <row r="208" spans="1:258" ht="12.75" customHeight="1" x14ac:dyDescent="0.2">
      <c r="A208" s="159"/>
      <c r="B208" s="160"/>
      <c r="C208" s="160"/>
      <c r="D208" s="31"/>
      <c r="E208" s="32"/>
      <c r="F208" s="32"/>
      <c r="G208" s="32"/>
      <c r="H208" s="32"/>
      <c r="I208" s="32"/>
      <c r="J208" s="32"/>
      <c r="K208" s="32"/>
    </row>
    <row r="209" spans="1:11" ht="12.75" customHeight="1" x14ac:dyDescent="0.2">
      <c r="A209" s="159"/>
      <c r="B209" s="160"/>
      <c r="C209" s="160"/>
      <c r="D209" s="31"/>
      <c r="E209" s="32"/>
      <c r="F209" s="32"/>
      <c r="G209" s="32"/>
      <c r="H209" s="32"/>
      <c r="I209" s="32"/>
      <c r="J209" s="32"/>
      <c r="K209" s="32"/>
    </row>
    <row r="210" spans="1:11" ht="12.75" customHeight="1" x14ac:dyDescent="0.2">
      <c r="A210" s="159"/>
      <c r="B210" s="160"/>
      <c r="C210" s="160"/>
      <c r="D210" s="31"/>
      <c r="E210" s="32"/>
      <c r="F210" s="32"/>
      <c r="G210" s="32"/>
      <c r="H210" s="32"/>
      <c r="I210" s="32"/>
      <c r="J210" s="32"/>
      <c r="K210" s="32"/>
    </row>
    <row r="211" spans="1:11" ht="12.75" customHeight="1" x14ac:dyDescent="0.2">
      <c r="A211" s="159"/>
      <c r="B211" s="160"/>
      <c r="C211" s="160"/>
      <c r="D211" s="31"/>
      <c r="E211" s="32"/>
      <c r="F211" s="32"/>
      <c r="G211" s="32"/>
      <c r="H211" s="32"/>
      <c r="I211" s="32"/>
      <c r="J211" s="32"/>
      <c r="K211" s="32"/>
    </row>
    <row r="212" spans="1:11" ht="12.75" customHeight="1" x14ac:dyDescent="0.2">
      <c r="A212" s="159"/>
      <c r="B212" s="160"/>
      <c r="C212" s="160"/>
      <c r="D212" s="31"/>
      <c r="E212" s="32"/>
      <c r="F212" s="32"/>
      <c r="G212" s="32"/>
      <c r="H212" s="32"/>
      <c r="I212" s="32"/>
      <c r="J212" s="32"/>
      <c r="K212" s="32"/>
    </row>
    <row r="213" spans="1:11" ht="12.75" customHeight="1" x14ac:dyDescent="0.2">
      <c r="A213" s="159"/>
      <c r="B213" s="160"/>
      <c r="C213" s="160"/>
      <c r="D213" s="31"/>
      <c r="E213" s="32"/>
      <c r="F213" s="32"/>
      <c r="G213" s="32"/>
      <c r="H213" s="32"/>
      <c r="I213" s="32"/>
      <c r="J213" s="32"/>
      <c r="K213" s="32"/>
    </row>
    <row r="214" spans="1:11" ht="12.75" customHeight="1" x14ac:dyDescent="0.2">
      <c r="A214" s="159"/>
      <c r="B214" s="160"/>
      <c r="C214" s="160"/>
      <c r="D214" s="31"/>
      <c r="E214" s="32"/>
      <c r="F214" s="32"/>
      <c r="G214" s="32"/>
      <c r="H214" s="32"/>
      <c r="I214" s="32"/>
      <c r="J214" s="32"/>
      <c r="K214" s="32"/>
    </row>
    <row r="215" spans="1:11" ht="12.75" customHeight="1" x14ac:dyDescent="0.2">
      <c r="A215" s="159"/>
      <c r="B215" s="160"/>
      <c r="C215" s="160"/>
      <c r="D215" s="31"/>
      <c r="E215" s="32"/>
      <c r="F215" s="32"/>
      <c r="G215" s="32"/>
      <c r="H215" s="32"/>
      <c r="I215" s="32"/>
      <c r="J215" s="32"/>
      <c r="K215" s="32"/>
    </row>
    <row r="216" spans="1:11" ht="12.75" customHeight="1" x14ac:dyDescent="0.2">
      <c r="A216" s="159"/>
      <c r="B216" s="160"/>
      <c r="C216" s="160"/>
      <c r="D216" s="31"/>
      <c r="E216" s="32"/>
      <c r="F216" s="32"/>
      <c r="G216" s="32"/>
      <c r="H216" s="32"/>
      <c r="I216" s="32"/>
      <c r="J216" s="32"/>
      <c r="K216" s="32"/>
    </row>
    <row r="217" spans="1:11" ht="12.75" customHeight="1" x14ac:dyDescent="0.2">
      <c r="A217" s="159"/>
      <c r="B217" s="160"/>
      <c r="C217" s="160"/>
      <c r="D217" s="31"/>
      <c r="E217" s="32"/>
      <c r="F217" s="32"/>
      <c r="G217" s="32"/>
      <c r="H217" s="32"/>
      <c r="I217" s="32"/>
      <c r="J217" s="32"/>
      <c r="K217" s="32"/>
    </row>
    <row r="218" spans="1:11" ht="12.75" customHeight="1" x14ac:dyDescent="0.2">
      <c r="A218" s="159"/>
      <c r="B218" s="160"/>
      <c r="C218" s="160"/>
      <c r="D218" s="31"/>
      <c r="E218" s="32"/>
      <c r="F218" s="32"/>
      <c r="G218" s="32"/>
      <c r="H218" s="32"/>
      <c r="I218" s="32"/>
      <c r="J218" s="32"/>
      <c r="K218" s="32"/>
    </row>
    <row r="219" spans="1:11" ht="12.75" customHeight="1" x14ac:dyDescent="0.2">
      <c r="A219" s="159"/>
      <c r="B219" s="160"/>
      <c r="C219" s="160"/>
      <c r="D219" s="31"/>
      <c r="E219" s="32"/>
      <c r="F219" s="32"/>
      <c r="G219" s="32"/>
      <c r="H219" s="32"/>
      <c r="I219" s="32"/>
      <c r="J219" s="32"/>
      <c r="K219" s="32"/>
    </row>
    <row r="220" spans="1:11" ht="12.75" customHeight="1" x14ac:dyDescent="0.2">
      <c r="A220" s="159"/>
      <c r="B220" s="160"/>
      <c r="C220" s="160"/>
      <c r="D220" s="31"/>
      <c r="E220" s="32"/>
      <c r="F220" s="32"/>
      <c r="G220" s="32"/>
      <c r="H220" s="32"/>
      <c r="I220" s="32"/>
      <c r="J220" s="32"/>
      <c r="K220" s="32"/>
    </row>
    <row r="221" spans="1:11" ht="12.75" customHeight="1" x14ac:dyDescent="0.2">
      <c r="A221" s="159"/>
      <c r="B221" s="160"/>
      <c r="C221" s="160"/>
      <c r="D221" s="31"/>
      <c r="E221" s="32"/>
      <c r="F221" s="32"/>
      <c r="G221" s="32"/>
      <c r="H221" s="32"/>
      <c r="I221" s="32"/>
      <c r="J221" s="32"/>
      <c r="K221" s="32"/>
    </row>
    <row r="222" spans="1:11" ht="12.75" customHeight="1" x14ac:dyDescent="0.2">
      <c r="A222" s="159"/>
      <c r="B222" s="160"/>
      <c r="C222" s="160"/>
      <c r="D222" s="31"/>
      <c r="E222" s="32"/>
      <c r="F222" s="32"/>
      <c r="G222" s="32"/>
      <c r="H222" s="32"/>
      <c r="I222" s="32"/>
      <c r="J222" s="32"/>
      <c r="K222" s="32"/>
    </row>
    <row r="223" spans="1:11" ht="12.75" customHeight="1" x14ac:dyDescent="0.2">
      <c r="A223" s="159"/>
      <c r="B223" s="160"/>
      <c r="C223" s="160"/>
      <c r="D223" s="31"/>
      <c r="E223" s="32"/>
      <c r="F223" s="32"/>
      <c r="G223" s="32"/>
      <c r="H223" s="32"/>
      <c r="I223" s="32"/>
      <c r="J223" s="32"/>
      <c r="K223" s="32"/>
    </row>
    <row r="224" spans="1:11" ht="12.75" customHeight="1" x14ac:dyDescent="0.2">
      <c r="A224" s="159"/>
      <c r="B224" s="160"/>
      <c r="C224" s="160"/>
      <c r="D224" s="31"/>
      <c r="E224" s="32"/>
      <c r="F224" s="32"/>
      <c r="G224" s="32"/>
      <c r="H224" s="32"/>
      <c r="I224" s="32"/>
      <c r="J224" s="32"/>
      <c r="K224" s="32"/>
    </row>
    <row r="225" spans="1:258" ht="12.75" customHeight="1" x14ac:dyDescent="0.2">
      <c r="A225" s="159"/>
      <c r="B225" s="160"/>
      <c r="C225" s="160"/>
      <c r="D225" s="31"/>
      <c r="E225" s="32"/>
      <c r="F225" s="32"/>
      <c r="G225" s="32"/>
      <c r="H225" s="32"/>
      <c r="I225" s="32"/>
      <c r="J225" s="32"/>
      <c r="K225" s="32"/>
    </row>
    <row r="226" spans="1:258" ht="12.75" customHeight="1" x14ac:dyDescent="0.2">
      <c r="A226" s="159"/>
      <c r="B226" s="160"/>
      <c r="C226" s="160"/>
      <c r="D226" s="31"/>
      <c r="E226" s="32"/>
      <c r="F226" s="32"/>
      <c r="G226" s="32"/>
      <c r="H226" s="32"/>
      <c r="I226" s="32"/>
      <c r="J226" s="32"/>
      <c r="K226" s="32"/>
    </row>
    <row r="227" spans="1:258" ht="12.75" customHeight="1" x14ac:dyDescent="0.2">
      <c r="A227" s="159"/>
      <c r="B227" s="160"/>
      <c r="C227" s="160"/>
      <c r="D227" s="31"/>
      <c r="E227" s="32"/>
      <c r="F227" s="32"/>
      <c r="G227" s="32"/>
      <c r="H227" s="32"/>
      <c r="I227" s="32"/>
      <c r="J227" s="32"/>
      <c r="K227" s="32"/>
    </row>
    <row r="228" spans="1:258" ht="12.75" customHeight="1" x14ac:dyDescent="0.2">
      <c r="A228" s="159"/>
      <c r="B228" s="160"/>
      <c r="C228" s="160"/>
      <c r="D228" s="31"/>
      <c r="E228" s="32"/>
      <c r="F228" s="32"/>
      <c r="G228" s="32"/>
      <c r="H228" s="32"/>
      <c r="I228" s="32"/>
      <c r="J228" s="32"/>
      <c r="K228" s="32"/>
    </row>
    <row r="229" spans="1:258" ht="12.75" customHeight="1" x14ac:dyDescent="0.2">
      <c r="A229" s="159"/>
      <c r="B229" s="160"/>
      <c r="C229" s="160"/>
      <c r="D229" s="31"/>
      <c r="E229" s="32"/>
      <c r="F229" s="32"/>
      <c r="G229" s="32"/>
      <c r="H229" s="32"/>
      <c r="I229" s="32"/>
      <c r="J229" s="32"/>
      <c r="K229" s="32"/>
    </row>
    <row r="230" spans="1:258" ht="12.75" customHeight="1" x14ac:dyDescent="0.2">
      <c r="A230" s="159"/>
      <c r="B230" s="160"/>
      <c r="C230" s="160"/>
      <c r="D230" s="31"/>
      <c r="E230" s="32"/>
      <c r="F230" s="32"/>
      <c r="G230" s="32"/>
      <c r="H230" s="32"/>
      <c r="I230" s="32"/>
      <c r="J230" s="32"/>
      <c r="K230" s="32"/>
    </row>
    <row r="231" spans="1:258" s="49" customFormat="1" ht="12.75" customHeight="1" x14ac:dyDescent="0.2">
      <c r="A231" s="161"/>
      <c r="B231" s="162"/>
      <c r="C231" s="162"/>
      <c r="D231" s="65"/>
      <c r="E231" s="64"/>
      <c r="F231" s="64"/>
      <c r="G231" s="64"/>
      <c r="H231" s="64"/>
      <c r="I231" s="64"/>
      <c r="J231" s="64"/>
      <c r="K231" s="64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  <c r="IS231" s="48"/>
      <c r="IT231" s="48"/>
      <c r="IU231" s="48"/>
      <c r="IV231" s="48"/>
      <c r="IW231" s="48"/>
      <c r="IX231" s="48"/>
    </row>
    <row r="232" spans="1:258" s="49" customFormat="1" ht="12.75" customHeight="1" x14ac:dyDescent="0.2">
      <c r="A232" s="161"/>
      <c r="B232" s="162"/>
      <c r="C232" s="162"/>
      <c r="D232" s="65"/>
      <c r="E232" s="64"/>
      <c r="F232" s="64"/>
      <c r="G232" s="64"/>
      <c r="H232" s="64"/>
      <c r="I232" s="64"/>
      <c r="J232" s="64"/>
      <c r="K232" s="64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  <c r="IS232" s="48"/>
      <c r="IT232" s="48"/>
      <c r="IU232" s="48"/>
      <c r="IV232" s="48"/>
      <c r="IW232" s="48"/>
      <c r="IX232" s="48"/>
    </row>
    <row r="233" spans="1:258" s="49" customFormat="1" ht="12.75" customHeight="1" x14ac:dyDescent="0.2">
      <c r="A233" s="161"/>
      <c r="B233" s="162"/>
      <c r="C233" s="162"/>
      <c r="D233" s="65"/>
      <c r="E233" s="64"/>
      <c r="F233" s="64"/>
      <c r="G233" s="64"/>
      <c r="H233" s="64"/>
      <c r="I233" s="64"/>
      <c r="J233" s="64"/>
      <c r="K233" s="64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  <c r="IS233" s="48"/>
      <c r="IT233" s="48"/>
      <c r="IU233" s="48"/>
      <c r="IV233" s="48"/>
      <c r="IW233" s="48"/>
      <c r="IX233" s="48"/>
    </row>
    <row r="234" spans="1:258" s="49" customFormat="1" ht="12.75" customHeight="1" x14ac:dyDescent="0.2">
      <c r="A234" s="161"/>
      <c r="B234" s="162"/>
      <c r="C234" s="162"/>
      <c r="D234" s="65"/>
      <c r="E234" s="64"/>
      <c r="F234" s="64"/>
      <c r="G234" s="64"/>
      <c r="H234" s="64"/>
      <c r="I234" s="64"/>
      <c r="J234" s="64"/>
      <c r="K234" s="64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  <c r="IS234" s="48"/>
      <c r="IT234" s="48"/>
      <c r="IU234" s="48"/>
      <c r="IV234" s="48"/>
      <c r="IW234" s="48"/>
      <c r="IX234" s="48"/>
    </row>
    <row r="235" spans="1:258" s="49" customFormat="1" ht="12.75" customHeight="1" x14ac:dyDescent="0.2">
      <c r="A235" s="161"/>
      <c r="B235" s="162"/>
      <c r="C235" s="162"/>
      <c r="D235" s="65"/>
      <c r="E235" s="64"/>
      <c r="F235" s="64"/>
      <c r="G235" s="64"/>
      <c r="H235" s="64"/>
      <c r="I235" s="64"/>
      <c r="J235" s="64"/>
      <c r="K235" s="64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  <c r="IS235" s="48"/>
      <c r="IT235" s="48"/>
      <c r="IU235" s="48"/>
      <c r="IV235" s="48"/>
      <c r="IW235" s="48"/>
      <c r="IX235" s="48"/>
    </row>
    <row r="236" spans="1:258" s="49" customFormat="1" ht="12.75" customHeight="1" x14ac:dyDescent="0.2">
      <c r="A236" s="161"/>
      <c r="B236" s="162"/>
      <c r="C236" s="162"/>
      <c r="D236" s="65"/>
      <c r="E236" s="64"/>
      <c r="F236" s="64"/>
      <c r="G236" s="64"/>
      <c r="H236" s="64"/>
      <c r="I236" s="64"/>
      <c r="J236" s="64"/>
      <c r="K236" s="64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  <c r="IS236" s="48"/>
      <c r="IT236" s="48"/>
      <c r="IU236" s="48"/>
      <c r="IV236" s="48"/>
      <c r="IW236" s="48"/>
      <c r="IX236" s="48"/>
    </row>
    <row r="237" spans="1:258" s="49" customFormat="1" ht="12.75" customHeight="1" x14ac:dyDescent="0.2">
      <c r="A237" s="161"/>
      <c r="B237" s="162"/>
      <c r="C237" s="162"/>
      <c r="D237" s="65"/>
      <c r="E237" s="64"/>
      <c r="F237" s="64"/>
      <c r="G237" s="64"/>
      <c r="H237" s="64"/>
      <c r="I237" s="64"/>
      <c r="J237" s="64"/>
      <c r="K237" s="64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  <c r="IS237" s="48"/>
      <c r="IT237" s="48"/>
      <c r="IU237" s="48"/>
      <c r="IV237" s="48"/>
      <c r="IW237" s="48"/>
      <c r="IX237" s="48"/>
    </row>
    <row r="238" spans="1:258" s="49" customFormat="1" ht="12.75" customHeight="1" x14ac:dyDescent="0.2">
      <c r="A238" s="161"/>
      <c r="B238" s="162"/>
      <c r="C238" s="162"/>
      <c r="D238" s="65"/>
      <c r="E238" s="64"/>
      <c r="F238" s="64"/>
      <c r="G238" s="64"/>
      <c r="H238" s="64"/>
      <c r="I238" s="64"/>
      <c r="J238" s="64"/>
      <c r="K238" s="64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  <c r="IS238" s="48"/>
      <c r="IT238" s="48"/>
      <c r="IU238" s="48"/>
      <c r="IV238" s="48"/>
      <c r="IW238" s="48"/>
      <c r="IX238" s="48"/>
    </row>
    <row r="239" spans="1:258" s="49" customFormat="1" ht="12.75" customHeight="1" x14ac:dyDescent="0.2">
      <c r="A239" s="161"/>
      <c r="B239" s="162"/>
      <c r="C239" s="162"/>
      <c r="D239" s="65"/>
      <c r="E239" s="64"/>
      <c r="F239" s="64"/>
      <c r="G239" s="64"/>
      <c r="H239" s="64"/>
      <c r="I239" s="64"/>
      <c r="J239" s="64"/>
      <c r="K239" s="64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  <c r="IS239" s="48"/>
      <c r="IT239" s="48"/>
      <c r="IU239" s="48"/>
      <c r="IV239" s="48"/>
      <c r="IW239" s="48"/>
      <c r="IX239" s="48"/>
    </row>
    <row r="240" spans="1:258" s="49" customFormat="1" ht="12.75" customHeight="1" x14ac:dyDescent="0.2">
      <c r="A240" s="161"/>
      <c r="B240" s="162"/>
      <c r="C240" s="162"/>
      <c r="D240" s="65"/>
      <c r="E240" s="64"/>
      <c r="F240" s="64"/>
      <c r="G240" s="64"/>
      <c r="H240" s="64"/>
      <c r="I240" s="64"/>
      <c r="J240" s="64"/>
      <c r="K240" s="64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  <c r="IS240" s="48"/>
      <c r="IT240" s="48"/>
      <c r="IU240" s="48"/>
      <c r="IV240" s="48"/>
      <c r="IW240" s="48"/>
      <c r="IX240" s="48"/>
    </row>
    <row r="241" spans="1:258" s="49" customFormat="1" ht="12.75" customHeight="1" x14ac:dyDescent="0.2">
      <c r="A241" s="161"/>
      <c r="B241" s="162"/>
      <c r="C241" s="162"/>
      <c r="D241" s="65"/>
      <c r="E241" s="64"/>
      <c r="F241" s="64"/>
      <c r="G241" s="64"/>
      <c r="H241" s="64"/>
      <c r="I241" s="64"/>
      <c r="J241" s="64"/>
      <c r="K241" s="64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  <c r="IS241" s="48"/>
      <c r="IT241" s="48"/>
      <c r="IU241" s="48"/>
      <c r="IV241" s="48"/>
      <c r="IW241" s="48"/>
      <c r="IX241" s="48"/>
    </row>
    <row r="242" spans="1:258" s="49" customFormat="1" ht="12.75" customHeight="1" x14ac:dyDescent="0.2">
      <c r="A242" s="161"/>
      <c r="B242" s="162"/>
      <c r="C242" s="162"/>
      <c r="D242" s="65"/>
      <c r="E242" s="64"/>
      <c r="F242" s="64"/>
      <c r="G242" s="64"/>
      <c r="H242" s="64"/>
      <c r="I242" s="64"/>
      <c r="J242" s="64"/>
      <c r="K242" s="64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  <c r="IS242" s="48"/>
      <c r="IT242" s="48"/>
      <c r="IU242" s="48"/>
      <c r="IV242" s="48"/>
      <c r="IW242" s="48"/>
      <c r="IX242" s="48"/>
    </row>
    <row r="243" spans="1:258" s="49" customFormat="1" ht="12.75" customHeight="1" x14ac:dyDescent="0.2">
      <c r="A243" s="161"/>
      <c r="B243" s="162"/>
      <c r="C243" s="162"/>
      <c r="D243" s="65"/>
      <c r="E243" s="64"/>
      <c r="F243" s="64"/>
      <c r="G243" s="64"/>
      <c r="H243" s="64"/>
      <c r="I243" s="64"/>
      <c r="J243" s="64"/>
      <c r="K243" s="64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  <c r="IS243" s="48"/>
      <c r="IT243" s="48"/>
      <c r="IU243" s="48"/>
      <c r="IV243" s="48"/>
      <c r="IW243" s="48"/>
      <c r="IX243" s="48"/>
    </row>
    <row r="244" spans="1:258" s="49" customFormat="1" ht="12.75" customHeight="1" x14ac:dyDescent="0.2">
      <c r="A244" s="161"/>
      <c r="B244" s="162"/>
      <c r="C244" s="162"/>
      <c r="D244" s="65"/>
      <c r="E244" s="64"/>
      <c r="F244" s="64"/>
      <c r="G244" s="64"/>
      <c r="H244" s="64"/>
      <c r="I244" s="64"/>
      <c r="J244" s="64"/>
      <c r="K244" s="64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  <c r="IS244" s="48"/>
      <c r="IT244" s="48"/>
      <c r="IU244" s="48"/>
      <c r="IV244" s="48"/>
      <c r="IW244" s="48"/>
      <c r="IX244" s="48"/>
    </row>
    <row r="245" spans="1:258" s="49" customFormat="1" ht="12.75" customHeight="1" x14ac:dyDescent="0.2">
      <c r="A245" s="161"/>
      <c r="B245" s="162"/>
      <c r="C245" s="162"/>
      <c r="D245" s="65"/>
      <c r="E245" s="64"/>
      <c r="F245" s="64"/>
      <c r="G245" s="64"/>
      <c r="H245" s="64"/>
      <c r="I245" s="64"/>
      <c r="J245" s="64"/>
      <c r="K245" s="64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  <c r="IS245" s="48"/>
      <c r="IT245" s="48"/>
      <c r="IU245" s="48"/>
      <c r="IV245" s="48"/>
      <c r="IW245" s="48"/>
      <c r="IX245" s="48"/>
    </row>
    <row r="246" spans="1:258" s="49" customFormat="1" ht="12.75" customHeight="1" x14ac:dyDescent="0.2">
      <c r="A246" s="161"/>
      <c r="B246" s="162"/>
      <c r="C246" s="162"/>
      <c r="D246" s="65"/>
      <c r="E246" s="64"/>
      <c r="F246" s="64"/>
      <c r="G246" s="64"/>
      <c r="H246" s="64"/>
      <c r="I246" s="64"/>
      <c r="J246" s="64"/>
      <c r="K246" s="64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  <c r="IS246" s="48"/>
      <c r="IT246" s="48"/>
      <c r="IU246" s="48"/>
      <c r="IV246" s="48"/>
      <c r="IW246" s="48"/>
      <c r="IX246" s="48"/>
    </row>
    <row r="247" spans="1:258" s="49" customFormat="1" ht="12.75" customHeight="1" x14ac:dyDescent="0.2">
      <c r="A247" s="161"/>
      <c r="B247" s="162"/>
      <c r="C247" s="162"/>
      <c r="D247" s="65"/>
      <c r="E247" s="64"/>
      <c r="F247" s="64"/>
      <c r="G247" s="64"/>
      <c r="H247" s="64"/>
      <c r="I247" s="64"/>
      <c r="J247" s="64"/>
      <c r="K247" s="64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  <c r="IS247" s="48"/>
      <c r="IT247" s="48"/>
      <c r="IU247" s="48"/>
      <c r="IV247" s="48"/>
      <c r="IW247" s="48"/>
      <c r="IX247" s="48"/>
    </row>
    <row r="248" spans="1:258" s="49" customFormat="1" ht="12.75" customHeight="1" x14ac:dyDescent="0.2">
      <c r="A248" s="161"/>
      <c r="B248" s="162"/>
      <c r="C248" s="162"/>
      <c r="D248" s="65"/>
      <c r="E248" s="64"/>
      <c r="F248" s="64"/>
      <c r="G248" s="64"/>
      <c r="H248" s="64"/>
      <c r="I248" s="64"/>
      <c r="J248" s="64"/>
      <c r="K248" s="64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  <c r="IS248" s="48"/>
      <c r="IT248" s="48"/>
      <c r="IU248" s="48"/>
      <c r="IV248" s="48"/>
      <c r="IW248" s="48"/>
      <c r="IX248" s="48"/>
    </row>
    <row r="249" spans="1:258" s="49" customFormat="1" ht="12.75" customHeight="1" x14ac:dyDescent="0.2">
      <c r="A249" s="161"/>
      <c r="B249" s="162"/>
      <c r="C249" s="162"/>
      <c r="D249" s="65"/>
      <c r="E249" s="64"/>
      <c r="F249" s="64"/>
      <c r="G249" s="64"/>
      <c r="H249" s="64"/>
      <c r="I249" s="64"/>
      <c r="J249" s="64"/>
      <c r="K249" s="64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  <c r="IS249" s="48"/>
      <c r="IT249" s="48"/>
      <c r="IU249" s="48"/>
      <c r="IV249" s="48"/>
      <c r="IW249" s="48"/>
      <c r="IX249" s="48"/>
    </row>
    <row r="250" spans="1:258" s="49" customFormat="1" ht="12.75" customHeight="1" x14ac:dyDescent="0.2">
      <c r="A250" s="161"/>
      <c r="B250" s="162"/>
      <c r="C250" s="162"/>
      <c r="D250" s="65"/>
      <c r="E250" s="64"/>
      <c r="F250" s="64"/>
      <c r="G250" s="64"/>
      <c r="H250" s="64"/>
      <c r="I250" s="64"/>
      <c r="J250" s="64"/>
      <c r="K250" s="64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  <c r="IS250" s="48"/>
      <c r="IT250" s="48"/>
      <c r="IU250" s="48"/>
      <c r="IV250" s="48"/>
      <c r="IW250" s="48"/>
      <c r="IX250" s="48"/>
    </row>
    <row r="251" spans="1:258" s="49" customFormat="1" ht="12.75" customHeight="1" x14ac:dyDescent="0.2">
      <c r="A251" s="161"/>
      <c r="B251" s="162"/>
      <c r="C251" s="162"/>
      <c r="D251" s="65"/>
      <c r="E251" s="64"/>
      <c r="F251" s="64"/>
      <c r="G251" s="64"/>
      <c r="H251" s="64"/>
      <c r="I251" s="64"/>
      <c r="J251" s="64"/>
      <c r="K251" s="64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  <c r="IS251" s="48"/>
      <c r="IT251" s="48"/>
      <c r="IU251" s="48"/>
      <c r="IV251" s="48"/>
      <c r="IW251" s="48"/>
      <c r="IX251" s="48"/>
    </row>
    <row r="252" spans="1:258" s="49" customFormat="1" ht="12.75" customHeight="1" x14ac:dyDescent="0.2">
      <c r="A252" s="161"/>
      <c r="B252" s="162"/>
      <c r="C252" s="162"/>
      <c r="D252" s="65"/>
      <c r="E252" s="64"/>
      <c r="F252" s="64"/>
      <c r="G252" s="64"/>
      <c r="H252" s="64"/>
      <c r="I252" s="64"/>
      <c r="J252" s="64"/>
      <c r="K252" s="64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  <c r="IS252" s="48"/>
      <c r="IT252" s="48"/>
      <c r="IU252" s="48"/>
      <c r="IV252" s="48"/>
      <c r="IW252" s="48"/>
      <c r="IX252" s="48"/>
    </row>
    <row r="253" spans="1:258" s="49" customFormat="1" ht="12.75" customHeight="1" x14ac:dyDescent="0.2">
      <c r="A253" s="161"/>
      <c r="B253" s="162"/>
      <c r="C253" s="162"/>
      <c r="D253" s="65"/>
      <c r="E253" s="64"/>
      <c r="F253" s="64"/>
      <c r="G253" s="64"/>
      <c r="H253" s="64"/>
      <c r="I253" s="64"/>
      <c r="J253" s="64"/>
      <c r="K253" s="64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  <c r="IS253" s="48"/>
      <c r="IT253" s="48"/>
      <c r="IU253" s="48"/>
      <c r="IV253" s="48"/>
      <c r="IW253" s="48"/>
      <c r="IX253" s="48"/>
    </row>
    <row r="254" spans="1:258" s="49" customFormat="1" ht="12.75" customHeight="1" x14ac:dyDescent="0.2">
      <c r="A254" s="161"/>
      <c r="B254" s="162"/>
      <c r="C254" s="162"/>
      <c r="D254" s="65"/>
      <c r="E254" s="64"/>
      <c r="F254" s="64"/>
      <c r="G254" s="64"/>
      <c r="H254" s="64"/>
      <c r="I254" s="64"/>
      <c r="J254" s="64"/>
      <c r="K254" s="64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  <c r="IS254" s="48"/>
      <c r="IT254" s="48"/>
      <c r="IU254" s="48"/>
      <c r="IV254" s="48"/>
      <c r="IW254" s="48"/>
      <c r="IX254" s="48"/>
    </row>
    <row r="255" spans="1:258" s="49" customFormat="1" ht="12.75" customHeight="1" x14ac:dyDescent="0.2">
      <c r="A255" s="161"/>
      <c r="B255" s="162"/>
      <c r="C255" s="162"/>
      <c r="D255" s="65"/>
      <c r="E255" s="64"/>
      <c r="F255" s="64"/>
      <c r="G255" s="64"/>
      <c r="H255" s="64"/>
      <c r="I255" s="64"/>
      <c r="J255" s="64"/>
      <c r="K255" s="64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  <c r="IS255" s="48"/>
      <c r="IT255" s="48"/>
      <c r="IU255" s="48"/>
      <c r="IV255" s="48"/>
      <c r="IW255" s="48"/>
      <c r="IX255" s="48"/>
    </row>
    <row r="256" spans="1:258" s="49" customFormat="1" ht="12.75" customHeight="1" x14ac:dyDescent="0.2">
      <c r="A256" s="161"/>
      <c r="B256" s="162"/>
      <c r="C256" s="162"/>
      <c r="D256" s="65"/>
      <c r="E256" s="64"/>
      <c r="F256" s="64"/>
      <c r="G256" s="64"/>
      <c r="H256" s="64"/>
      <c r="I256" s="64"/>
      <c r="J256" s="64"/>
      <c r="K256" s="64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  <c r="IS256" s="48"/>
      <c r="IT256" s="48"/>
      <c r="IU256" s="48"/>
      <c r="IV256" s="48"/>
      <c r="IW256" s="48"/>
      <c r="IX256" s="48"/>
    </row>
    <row r="257" spans="1:258" s="49" customFormat="1" ht="12.75" customHeight="1" x14ac:dyDescent="0.2">
      <c r="A257" s="161"/>
      <c r="B257" s="162"/>
      <c r="C257" s="162"/>
      <c r="D257" s="65"/>
      <c r="E257" s="64"/>
      <c r="F257" s="64"/>
      <c r="G257" s="64"/>
      <c r="H257" s="64"/>
      <c r="I257" s="64"/>
      <c r="J257" s="64"/>
      <c r="K257" s="64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  <c r="IS257" s="48"/>
      <c r="IT257" s="48"/>
      <c r="IU257" s="48"/>
      <c r="IV257" s="48"/>
      <c r="IW257" s="48"/>
      <c r="IX257" s="48"/>
    </row>
    <row r="258" spans="1:258" s="49" customFormat="1" ht="12.75" customHeight="1" x14ac:dyDescent="0.2">
      <c r="A258" s="161"/>
      <c r="B258" s="162"/>
      <c r="C258" s="162"/>
      <c r="D258" s="65"/>
      <c r="E258" s="64"/>
      <c r="F258" s="64"/>
      <c r="G258" s="64"/>
      <c r="H258" s="64"/>
      <c r="I258" s="64"/>
      <c r="J258" s="64"/>
      <c r="K258" s="64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  <c r="IS258" s="48"/>
      <c r="IT258" s="48"/>
      <c r="IU258" s="48"/>
      <c r="IV258" s="48"/>
      <c r="IW258" s="48"/>
      <c r="IX258" s="48"/>
    </row>
    <row r="259" spans="1:258" s="49" customFormat="1" ht="12.75" customHeight="1" x14ac:dyDescent="0.2">
      <c r="A259" s="161"/>
      <c r="B259" s="162"/>
      <c r="C259" s="162"/>
      <c r="D259" s="65"/>
      <c r="E259" s="64"/>
      <c r="F259" s="64"/>
      <c r="G259" s="64"/>
      <c r="H259" s="64"/>
      <c r="I259" s="64"/>
      <c r="J259" s="64"/>
      <c r="K259" s="64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  <c r="IS259" s="48"/>
      <c r="IT259" s="48"/>
      <c r="IU259" s="48"/>
      <c r="IV259" s="48"/>
      <c r="IW259" s="48"/>
      <c r="IX259" s="48"/>
    </row>
    <row r="260" spans="1:258" s="49" customFormat="1" ht="12.75" customHeight="1" x14ac:dyDescent="0.2">
      <c r="A260" s="161"/>
      <c r="B260" s="162"/>
      <c r="C260" s="162"/>
      <c r="D260" s="65"/>
      <c r="E260" s="64"/>
      <c r="F260" s="64"/>
      <c r="G260" s="64"/>
      <c r="H260" s="64"/>
      <c r="I260" s="64"/>
      <c r="J260" s="64"/>
      <c r="K260" s="64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  <c r="IS260" s="48"/>
      <c r="IT260" s="48"/>
      <c r="IU260" s="48"/>
      <c r="IV260" s="48"/>
      <c r="IW260" s="48"/>
      <c r="IX260" s="48"/>
    </row>
    <row r="261" spans="1:258" s="49" customFormat="1" ht="12.75" customHeight="1" x14ac:dyDescent="0.2">
      <c r="A261" s="161"/>
      <c r="B261" s="162"/>
      <c r="C261" s="162"/>
      <c r="D261" s="65"/>
      <c r="E261" s="64"/>
      <c r="F261" s="64"/>
      <c r="G261" s="64"/>
      <c r="H261" s="64"/>
      <c r="I261" s="64"/>
      <c r="J261" s="64"/>
      <c r="K261" s="64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  <c r="IS261" s="48"/>
      <c r="IT261" s="48"/>
      <c r="IU261" s="48"/>
      <c r="IV261" s="48"/>
      <c r="IW261" s="48"/>
      <c r="IX261" s="48"/>
    </row>
    <row r="262" spans="1:258" s="49" customFormat="1" ht="12.75" customHeight="1" x14ac:dyDescent="0.2">
      <c r="A262" s="161"/>
      <c r="B262" s="162"/>
      <c r="C262" s="162"/>
      <c r="D262" s="65"/>
      <c r="E262" s="64"/>
      <c r="F262" s="64"/>
      <c r="G262" s="64"/>
      <c r="H262" s="64"/>
      <c r="I262" s="64"/>
      <c r="J262" s="64"/>
      <c r="K262" s="64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  <c r="IS262" s="48"/>
      <c r="IT262" s="48"/>
      <c r="IU262" s="48"/>
      <c r="IV262" s="48"/>
      <c r="IW262" s="48"/>
      <c r="IX262" s="48"/>
    </row>
    <row r="263" spans="1:258" s="49" customFormat="1" ht="12.75" customHeight="1" x14ac:dyDescent="0.2">
      <c r="A263" s="161"/>
      <c r="B263" s="162"/>
      <c r="C263" s="162"/>
      <c r="D263" s="65"/>
      <c r="E263" s="64"/>
      <c r="F263" s="64"/>
      <c r="G263" s="64"/>
      <c r="H263" s="64"/>
      <c r="I263" s="64"/>
      <c r="J263" s="64"/>
      <c r="K263" s="64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  <c r="IS263" s="48"/>
      <c r="IT263" s="48"/>
      <c r="IU263" s="48"/>
      <c r="IV263" s="48"/>
      <c r="IW263" s="48"/>
      <c r="IX263" s="48"/>
    </row>
    <row r="264" spans="1:258" s="49" customFormat="1" ht="12.75" customHeight="1" x14ac:dyDescent="0.2">
      <c r="A264" s="161"/>
      <c r="B264" s="162"/>
      <c r="C264" s="162"/>
      <c r="D264" s="65"/>
      <c r="E264" s="64"/>
      <c r="F264" s="64"/>
      <c r="G264" s="64"/>
      <c r="H264" s="64"/>
      <c r="I264" s="64"/>
      <c r="J264" s="64"/>
      <c r="K264" s="64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  <c r="IS264" s="48"/>
      <c r="IT264" s="48"/>
      <c r="IU264" s="48"/>
      <c r="IV264" s="48"/>
      <c r="IW264" s="48"/>
      <c r="IX264" s="48"/>
    </row>
    <row r="265" spans="1:258" s="49" customFormat="1" ht="12.75" customHeight="1" x14ac:dyDescent="0.2">
      <c r="A265" s="161"/>
      <c r="B265" s="162"/>
      <c r="C265" s="162"/>
      <c r="D265" s="65"/>
      <c r="E265" s="64"/>
      <c r="F265" s="64"/>
      <c r="G265" s="64"/>
      <c r="H265" s="64"/>
      <c r="I265" s="64"/>
      <c r="J265" s="64"/>
      <c r="K265" s="64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  <c r="IS265" s="48"/>
      <c r="IT265" s="48"/>
      <c r="IU265" s="48"/>
      <c r="IV265" s="48"/>
      <c r="IW265" s="48"/>
      <c r="IX265" s="48"/>
    </row>
    <row r="266" spans="1:258" s="49" customFormat="1" ht="12.75" customHeight="1" x14ac:dyDescent="0.2">
      <c r="A266" s="161"/>
      <c r="B266" s="162"/>
      <c r="C266" s="162"/>
      <c r="D266" s="65"/>
      <c r="E266" s="64"/>
      <c r="F266" s="64"/>
      <c r="G266" s="64"/>
      <c r="H266" s="64"/>
      <c r="I266" s="64"/>
      <c r="J266" s="64"/>
      <c r="K266" s="64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  <c r="IS266" s="48"/>
      <c r="IT266" s="48"/>
      <c r="IU266" s="48"/>
      <c r="IV266" s="48"/>
      <c r="IW266" s="48"/>
      <c r="IX266" s="48"/>
    </row>
    <row r="267" spans="1:258" s="49" customFormat="1" ht="12.75" customHeight="1" x14ac:dyDescent="0.2">
      <c r="A267" s="161"/>
      <c r="B267" s="162"/>
      <c r="C267" s="162"/>
      <c r="D267" s="65"/>
      <c r="E267" s="64"/>
      <c r="F267" s="64"/>
      <c r="G267" s="64"/>
      <c r="H267" s="64"/>
      <c r="I267" s="64"/>
      <c r="J267" s="64"/>
      <c r="K267" s="64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  <c r="IS267" s="48"/>
      <c r="IT267" s="48"/>
      <c r="IU267" s="48"/>
      <c r="IV267" s="48"/>
      <c r="IW267" s="48"/>
      <c r="IX267" s="48"/>
    </row>
    <row r="268" spans="1:258" s="49" customFormat="1" ht="12.75" customHeight="1" x14ac:dyDescent="0.2">
      <c r="A268" s="161"/>
      <c r="B268" s="162"/>
      <c r="C268" s="162"/>
      <c r="D268" s="65"/>
      <c r="E268" s="64"/>
      <c r="F268" s="64"/>
      <c r="G268" s="64"/>
      <c r="H268" s="64"/>
      <c r="I268" s="64"/>
      <c r="J268" s="64"/>
      <c r="K268" s="64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8"/>
      <c r="IW268" s="48"/>
      <c r="IX268" s="48"/>
    </row>
    <row r="269" spans="1:258" s="49" customFormat="1" ht="12.75" customHeight="1" x14ac:dyDescent="0.2">
      <c r="A269" s="161"/>
      <c r="B269" s="162"/>
      <c r="C269" s="162"/>
      <c r="D269" s="65"/>
      <c r="E269" s="64"/>
      <c r="F269" s="64"/>
      <c r="G269" s="64"/>
      <c r="H269" s="64"/>
      <c r="I269" s="64"/>
      <c r="J269" s="64"/>
      <c r="K269" s="64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  <c r="IS269" s="48"/>
      <c r="IT269" s="48"/>
      <c r="IU269" s="48"/>
      <c r="IV269" s="48"/>
      <c r="IW269" s="48"/>
      <c r="IX269" s="48"/>
    </row>
    <row r="270" spans="1:258" s="49" customFormat="1" ht="12.75" customHeight="1" x14ac:dyDescent="0.2">
      <c r="A270" s="161"/>
      <c r="B270" s="162"/>
      <c r="C270" s="162"/>
      <c r="D270" s="65"/>
      <c r="E270" s="64"/>
      <c r="F270" s="64"/>
      <c r="G270" s="64"/>
      <c r="H270" s="64"/>
      <c r="I270" s="64"/>
      <c r="J270" s="64"/>
      <c r="K270" s="64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  <c r="IS270" s="48"/>
      <c r="IT270" s="48"/>
      <c r="IU270" s="48"/>
      <c r="IV270" s="48"/>
      <c r="IW270" s="48"/>
      <c r="IX270" s="48"/>
    </row>
    <row r="271" spans="1:258" s="49" customFormat="1" ht="12.75" customHeight="1" x14ac:dyDescent="0.2">
      <c r="A271" s="161"/>
      <c r="B271" s="162"/>
      <c r="C271" s="162"/>
      <c r="D271" s="65"/>
      <c r="E271" s="64"/>
      <c r="F271" s="64"/>
      <c r="G271" s="64"/>
      <c r="H271" s="64"/>
      <c r="I271" s="64"/>
      <c r="J271" s="64"/>
      <c r="K271" s="64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  <c r="IS271" s="48"/>
      <c r="IT271" s="48"/>
      <c r="IU271" s="48"/>
      <c r="IV271" s="48"/>
      <c r="IW271" s="48"/>
      <c r="IX271" s="48"/>
    </row>
    <row r="272" spans="1:258" s="49" customFormat="1" ht="12.75" customHeight="1" x14ac:dyDescent="0.2">
      <c r="A272" s="161"/>
      <c r="B272" s="162"/>
      <c r="C272" s="162"/>
      <c r="D272" s="65"/>
      <c r="E272" s="64"/>
      <c r="F272" s="64"/>
      <c r="G272" s="64"/>
      <c r="H272" s="64"/>
      <c r="I272" s="64"/>
      <c r="J272" s="64"/>
      <c r="K272" s="64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  <c r="IS272" s="48"/>
      <c r="IT272" s="48"/>
      <c r="IU272" s="48"/>
      <c r="IV272" s="48"/>
      <c r="IW272" s="48"/>
      <c r="IX272" s="48"/>
    </row>
    <row r="273" spans="1:258" s="49" customFormat="1" ht="12.75" customHeight="1" x14ac:dyDescent="0.2">
      <c r="A273" s="161"/>
      <c r="B273" s="162"/>
      <c r="C273" s="162"/>
      <c r="D273" s="65"/>
      <c r="E273" s="64"/>
      <c r="F273" s="64"/>
      <c r="G273" s="64"/>
      <c r="H273" s="64"/>
      <c r="I273" s="64"/>
      <c r="J273" s="64"/>
      <c r="K273" s="64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  <c r="IS273" s="48"/>
      <c r="IT273" s="48"/>
      <c r="IU273" s="48"/>
      <c r="IV273" s="48"/>
      <c r="IW273" s="48"/>
      <c r="IX273" s="48"/>
    </row>
    <row r="274" spans="1:258" s="49" customFormat="1" ht="12.75" customHeight="1" x14ac:dyDescent="0.2">
      <c r="A274" s="161"/>
      <c r="B274" s="162"/>
      <c r="C274" s="162"/>
      <c r="D274" s="65"/>
      <c r="E274" s="64"/>
      <c r="F274" s="64"/>
      <c r="G274" s="64"/>
      <c r="H274" s="64"/>
      <c r="I274" s="64"/>
      <c r="J274" s="64"/>
      <c r="K274" s="64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  <c r="IS274" s="48"/>
      <c r="IT274" s="48"/>
      <c r="IU274" s="48"/>
      <c r="IV274" s="48"/>
      <c r="IW274" s="48"/>
      <c r="IX274" s="48"/>
    </row>
    <row r="275" spans="1:258" s="49" customFormat="1" ht="12.75" customHeight="1" x14ac:dyDescent="0.2">
      <c r="A275" s="161"/>
      <c r="B275" s="162"/>
      <c r="C275" s="162"/>
      <c r="D275" s="65"/>
      <c r="E275" s="64"/>
      <c r="F275" s="64"/>
      <c r="G275" s="64"/>
      <c r="H275" s="64"/>
      <c r="I275" s="64"/>
      <c r="J275" s="64"/>
      <c r="K275" s="64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  <c r="IS275" s="48"/>
      <c r="IT275" s="48"/>
      <c r="IU275" s="48"/>
      <c r="IV275" s="48"/>
      <c r="IW275" s="48"/>
      <c r="IX275" s="48"/>
    </row>
    <row r="276" spans="1:258" s="49" customFormat="1" ht="12.75" customHeight="1" x14ac:dyDescent="0.2">
      <c r="A276" s="161"/>
      <c r="B276" s="162"/>
      <c r="C276" s="162"/>
      <c r="D276" s="65"/>
      <c r="E276" s="64"/>
      <c r="F276" s="64"/>
      <c r="G276" s="64"/>
      <c r="H276" s="64"/>
      <c r="I276" s="64"/>
      <c r="J276" s="64"/>
      <c r="K276" s="64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  <c r="IS276" s="48"/>
      <c r="IT276" s="48"/>
      <c r="IU276" s="48"/>
      <c r="IV276" s="48"/>
      <c r="IW276" s="48"/>
      <c r="IX276" s="48"/>
    </row>
    <row r="277" spans="1:258" s="49" customFormat="1" ht="12.75" customHeight="1" x14ac:dyDescent="0.2">
      <c r="A277" s="161"/>
      <c r="B277" s="162"/>
      <c r="C277" s="162"/>
      <c r="D277" s="65"/>
      <c r="E277" s="64"/>
      <c r="F277" s="64"/>
      <c r="G277" s="64"/>
      <c r="H277" s="64"/>
      <c r="I277" s="64"/>
      <c r="J277" s="64"/>
      <c r="K277" s="64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  <c r="IS277" s="48"/>
      <c r="IT277" s="48"/>
      <c r="IU277" s="48"/>
      <c r="IV277" s="48"/>
      <c r="IW277" s="48"/>
      <c r="IX277" s="48"/>
    </row>
    <row r="278" spans="1:258" s="49" customFormat="1" ht="12.75" customHeight="1" x14ac:dyDescent="0.2">
      <c r="A278" s="161"/>
      <c r="B278" s="162"/>
      <c r="C278" s="162"/>
      <c r="D278" s="65"/>
      <c r="E278" s="64"/>
      <c r="F278" s="64"/>
      <c r="G278" s="64"/>
      <c r="H278" s="64"/>
      <c r="I278" s="64"/>
      <c r="J278" s="64"/>
      <c r="K278" s="64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</row>
    <row r="279" spans="1:258" s="49" customFormat="1" ht="12.75" customHeight="1" x14ac:dyDescent="0.2">
      <c r="A279" s="161"/>
      <c r="B279" s="162"/>
      <c r="C279" s="162"/>
      <c r="D279" s="65"/>
      <c r="E279" s="64"/>
      <c r="F279" s="64"/>
      <c r="G279" s="64"/>
      <c r="H279" s="64"/>
      <c r="I279" s="64"/>
      <c r="J279" s="64"/>
      <c r="K279" s="64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  <c r="IS279" s="48"/>
      <c r="IT279" s="48"/>
      <c r="IU279" s="48"/>
      <c r="IV279" s="48"/>
      <c r="IW279" s="48"/>
      <c r="IX279" s="48"/>
    </row>
    <row r="280" spans="1:258" s="49" customFormat="1" ht="12.75" customHeight="1" x14ac:dyDescent="0.2">
      <c r="A280" s="161"/>
      <c r="B280" s="162"/>
      <c r="C280" s="162"/>
      <c r="D280" s="65"/>
      <c r="E280" s="64"/>
      <c r="F280" s="64"/>
      <c r="G280" s="64"/>
      <c r="H280" s="64"/>
      <c r="I280" s="64"/>
      <c r="J280" s="64"/>
      <c r="K280" s="64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  <c r="IS280" s="48"/>
      <c r="IT280" s="48"/>
      <c r="IU280" s="48"/>
      <c r="IV280" s="48"/>
      <c r="IW280" s="48"/>
      <c r="IX280" s="48"/>
    </row>
    <row r="281" spans="1:258" s="49" customFormat="1" ht="12.75" customHeight="1" x14ac:dyDescent="0.2">
      <c r="A281" s="161"/>
      <c r="B281" s="162"/>
      <c r="C281" s="162"/>
      <c r="D281" s="65"/>
      <c r="E281" s="64"/>
      <c r="F281" s="64"/>
      <c r="G281" s="64"/>
      <c r="H281" s="64"/>
      <c r="I281" s="64"/>
      <c r="J281" s="64"/>
      <c r="K281" s="64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  <c r="IS281" s="48"/>
      <c r="IT281" s="48"/>
      <c r="IU281" s="48"/>
      <c r="IV281" s="48"/>
      <c r="IW281" s="48"/>
      <c r="IX281" s="48"/>
    </row>
    <row r="282" spans="1:258" s="49" customFormat="1" ht="12.75" customHeight="1" x14ac:dyDescent="0.2">
      <c r="A282" s="161"/>
      <c r="B282" s="162"/>
      <c r="C282" s="162"/>
      <c r="D282" s="65"/>
      <c r="E282" s="64"/>
      <c r="F282" s="64"/>
      <c r="G282" s="64"/>
      <c r="H282" s="64"/>
      <c r="I282" s="64"/>
      <c r="J282" s="64"/>
      <c r="K282" s="64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  <c r="IS282" s="48"/>
      <c r="IT282" s="48"/>
      <c r="IU282" s="48"/>
      <c r="IV282" s="48"/>
      <c r="IW282" s="48"/>
      <c r="IX282" s="48"/>
    </row>
    <row r="283" spans="1:258" s="49" customFormat="1" ht="12.75" customHeight="1" x14ac:dyDescent="0.2">
      <c r="A283" s="161"/>
      <c r="B283" s="162"/>
      <c r="C283" s="162"/>
      <c r="D283" s="65"/>
      <c r="E283" s="64"/>
      <c r="F283" s="64"/>
      <c r="G283" s="64"/>
      <c r="H283" s="64"/>
      <c r="I283" s="64"/>
      <c r="J283" s="64"/>
      <c r="K283" s="64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  <c r="IS283" s="48"/>
      <c r="IT283" s="48"/>
      <c r="IU283" s="48"/>
      <c r="IV283" s="48"/>
      <c r="IW283" s="48"/>
      <c r="IX283" s="48"/>
    </row>
    <row r="284" spans="1:258" s="49" customFormat="1" ht="12.75" customHeight="1" x14ac:dyDescent="0.2">
      <c r="A284" s="161"/>
      <c r="B284" s="162"/>
      <c r="C284" s="162"/>
      <c r="D284" s="65"/>
      <c r="E284" s="64"/>
      <c r="F284" s="64"/>
      <c r="G284" s="64"/>
      <c r="H284" s="64"/>
      <c r="I284" s="64"/>
      <c r="J284" s="64"/>
      <c r="K284" s="64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  <c r="IS284" s="48"/>
      <c r="IT284" s="48"/>
      <c r="IU284" s="48"/>
      <c r="IV284" s="48"/>
      <c r="IW284" s="48"/>
      <c r="IX284" s="48"/>
    </row>
    <row r="285" spans="1:258" s="49" customFormat="1" ht="12.75" customHeight="1" x14ac:dyDescent="0.2">
      <c r="A285" s="161"/>
      <c r="B285" s="162"/>
      <c r="C285" s="162"/>
      <c r="D285" s="65"/>
      <c r="E285" s="64"/>
      <c r="F285" s="64"/>
      <c r="G285" s="64"/>
      <c r="H285" s="64"/>
      <c r="I285" s="64"/>
      <c r="J285" s="64"/>
      <c r="K285" s="64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  <c r="IS285" s="48"/>
      <c r="IT285" s="48"/>
      <c r="IU285" s="48"/>
      <c r="IV285" s="48"/>
      <c r="IW285" s="48"/>
      <c r="IX285" s="48"/>
    </row>
    <row r="286" spans="1:258" s="49" customFormat="1" ht="12.75" customHeight="1" x14ac:dyDescent="0.2">
      <c r="A286" s="161"/>
      <c r="B286" s="162"/>
      <c r="C286" s="162"/>
      <c r="D286" s="65"/>
      <c r="E286" s="64"/>
      <c r="F286" s="64"/>
      <c r="G286" s="64"/>
      <c r="H286" s="64"/>
      <c r="I286" s="64"/>
      <c r="J286" s="64"/>
      <c r="K286" s="64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  <c r="IS286" s="48"/>
      <c r="IT286" s="48"/>
      <c r="IU286" s="48"/>
      <c r="IV286" s="48"/>
      <c r="IW286" s="48"/>
      <c r="IX286" s="48"/>
    </row>
    <row r="287" spans="1:258" s="49" customFormat="1" ht="12.75" customHeight="1" x14ac:dyDescent="0.2">
      <c r="A287" s="161"/>
      <c r="B287" s="162"/>
      <c r="C287" s="162"/>
      <c r="D287" s="65"/>
      <c r="E287" s="64"/>
      <c r="F287" s="64"/>
      <c r="G287" s="64"/>
      <c r="H287" s="64"/>
      <c r="I287" s="64"/>
      <c r="J287" s="64"/>
      <c r="K287" s="64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  <c r="IS287" s="48"/>
      <c r="IT287" s="48"/>
      <c r="IU287" s="48"/>
      <c r="IV287" s="48"/>
      <c r="IW287" s="48"/>
      <c r="IX287" s="48"/>
    </row>
    <row r="288" spans="1:258" s="49" customFormat="1" ht="12.75" customHeight="1" x14ac:dyDescent="0.2">
      <c r="A288" s="161"/>
      <c r="B288" s="162"/>
      <c r="C288" s="162"/>
      <c r="D288" s="65"/>
      <c r="E288" s="64"/>
      <c r="F288" s="64"/>
      <c r="G288" s="64"/>
      <c r="H288" s="64"/>
      <c r="I288" s="64"/>
      <c r="J288" s="64"/>
      <c r="K288" s="64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  <c r="IS288" s="48"/>
      <c r="IT288" s="48"/>
      <c r="IU288" s="48"/>
      <c r="IV288" s="48"/>
      <c r="IW288" s="48"/>
      <c r="IX288" s="48"/>
    </row>
    <row r="289" spans="1:258" s="49" customFormat="1" ht="12.75" customHeight="1" x14ac:dyDescent="0.2">
      <c r="A289" s="161"/>
      <c r="B289" s="162"/>
      <c r="C289" s="162"/>
      <c r="D289" s="65"/>
      <c r="E289" s="64"/>
      <c r="F289" s="64"/>
      <c r="G289" s="64"/>
      <c r="H289" s="64"/>
      <c r="I289" s="64"/>
      <c r="J289" s="64"/>
      <c r="K289" s="64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  <c r="IS289" s="48"/>
      <c r="IT289" s="48"/>
      <c r="IU289" s="48"/>
      <c r="IV289" s="48"/>
      <c r="IW289" s="48"/>
      <c r="IX289" s="48"/>
    </row>
    <row r="290" spans="1:258" s="49" customFormat="1" ht="12.75" customHeight="1" x14ac:dyDescent="0.2">
      <c r="A290" s="161"/>
      <c r="B290" s="162"/>
      <c r="C290" s="162"/>
      <c r="D290" s="65"/>
      <c r="E290" s="64"/>
      <c r="F290" s="64"/>
      <c r="G290" s="64"/>
      <c r="H290" s="64"/>
      <c r="I290" s="64"/>
      <c r="J290" s="64"/>
      <c r="K290" s="64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  <c r="IS290" s="48"/>
      <c r="IT290" s="48"/>
      <c r="IU290" s="48"/>
      <c r="IV290" s="48"/>
      <c r="IW290" s="48"/>
      <c r="IX290" s="48"/>
    </row>
    <row r="291" spans="1:258" s="49" customFormat="1" ht="12.75" customHeight="1" x14ac:dyDescent="0.2">
      <c r="A291" s="161"/>
      <c r="B291" s="162"/>
      <c r="C291" s="162"/>
      <c r="D291" s="65"/>
      <c r="E291" s="64"/>
      <c r="F291" s="64"/>
      <c r="G291" s="64"/>
      <c r="H291" s="64"/>
      <c r="I291" s="64"/>
      <c r="J291" s="64"/>
      <c r="K291" s="64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  <c r="IS291" s="48"/>
      <c r="IT291" s="48"/>
      <c r="IU291" s="48"/>
      <c r="IV291" s="48"/>
      <c r="IW291" s="48"/>
      <c r="IX291" s="48"/>
    </row>
    <row r="292" spans="1:258" s="49" customFormat="1" ht="12.75" customHeight="1" x14ac:dyDescent="0.2">
      <c r="A292" s="161"/>
      <c r="B292" s="162"/>
      <c r="C292" s="162"/>
      <c r="D292" s="65"/>
      <c r="E292" s="64"/>
      <c r="F292" s="64"/>
      <c r="G292" s="64"/>
      <c r="H292" s="64"/>
      <c r="I292" s="64"/>
      <c r="J292" s="64"/>
      <c r="K292" s="64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  <c r="IS292" s="48"/>
      <c r="IT292" s="48"/>
      <c r="IU292" s="48"/>
      <c r="IV292" s="48"/>
      <c r="IW292" s="48"/>
      <c r="IX292" s="48"/>
    </row>
    <row r="293" spans="1:258" s="49" customFormat="1" ht="12.75" customHeight="1" x14ac:dyDescent="0.2">
      <c r="A293" s="161"/>
      <c r="B293" s="162"/>
      <c r="C293" s="162"/>
      <c r="D293" s="65"/>
      <c r="E293" s="64"/>
      <c r="F293" s="64"/>
      <c r="G293" s="64"/>
      <c r="H293" s="64"/>
      <c r="I293" s="64"/>
      <c r="J293" s="64"/>
      <c r="K293" s="64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  <c r="IS293" s="48"/>
      <c r="IT293" s="48"/>
      <c r="IU293" s="48"/>
      <c r="IV293" s="48"/>
      <c r="IW293" s="48"/>
      <c r="IX293" s="48"/>
    </row>
    <row r="294" spans="1:258" s="49" customFormat="1" ht="12.75" customHeight="1" x14ac:dyDescent="0.2">
      <c r="A294" s="161"/>
      <c r="B294" s="162"/>
      <c r="C294" s="162"/>
      <c r="D294" s="65"/>
      <c r="E294" s="64"/>
      <c r="F294" s="64"/>
      <c r="G294" s="64"/>
      <c r="H294" s="64"/>
      <c r="I294" s="64"/>
      <c r="J294" s="64"/>
      <c r="K294" s="64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  <c r="IS294" s="48"/>
      <c r="IT294" s="48"/>
      <c r="IU294" s="48"/>
      <c r="IV294" s="48"/>
      <c r="IW294" s="48"/>
      <c r="IX294" s="48"/>
    </row>
    <row r="295" spans="1:258" s="49" customFormat="1" ht="12.75" customHeight="1" x14ac:dyDescent="0.2">
      <c r="A295" s="161"/>
      <c r="B295" s="162"/>
      <c r="C295" s="162"/>
      <c r="D295" s="65"/>
      <c r="E295" s="64"/>
      <c r="F295" s="64"/>
      <c r="G295" s="64"/>
      <c r="H295" s="64"/>
      <c r="I295" s="64"/>
      <c r="J295" s="64"/>
      <c r="K295" s="64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  <c r="IS295" s="48"/>
      <c r="IT295" s="48"/>
      <c r="IU295" s="48"/>
      <c r="IV295" s="48"/>
      <c r="IW295" s="48"/>
      <c r="IX295" s="48"/>
    </row>
    <row r="296" spans="1:258" s="49" customFormat="1" ht="12.75" customHeight="1" x14ac:dyDescent="0.2">
      <c r="A296" s="161"/>
      <c r="B296" s="162"/>
      <c r="C296" s="162"/>
      <c r="D296" s="65"/>
      <c r="E296" s="64"/>
      <c r="F296" s="64"/>
      <c r="G296" s="64"/>
      <c r="H296" s="64"/>
      <c r="I296" s="64"/>
      <c r="J296" s="64"/>
      <c r="K296" s="64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  <c r="IS296" s="48"/>
      <c r="IT296" s="48"/>
      <c r="IU296" s="48"/>
      <c r="IV296" s="48"/>
      <c r="IW296" s="48"/>
      <c r="IX296" s="48"/>
    </row>
    <row r="297" spans="1:258" s="49" customFormat="1" ht="12.75" customHeight="1" x14ac:dyDescent="0.2">
      <c r="A297" s="161"/>
      <c r="B297" s="162"/>
      <c r="C297" s="162"/>
      <c r="D297" s="65"/>
      <c r="E297" s="64"/>
      <c r="F297" s="64"/>
      <c r="G297" s="64"/>
      <c r="H297" s="64"/>
      <c r="I297" s="64"/>
      <c r="J297" s="64"/>
      <c r="K297" s="64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  <c r="IS297" s="48"/>
      <c r="IT297" s="48"/>
      <c r="IU297" s="48"/>
      <c r="IV297" s="48"/>
      <c r="IW297" s="48"/>
      <c r="IX297" s="48"/>
    </row>
    <row r="298" spans="1:258" s="49" customFormat="1" ht="12.75" customHeight="1" x14ac:dyDescent="0.2">
      <c r="A298" s="161"/>
      <c r="B298" s="162"/>
      <c r="C298" s="162"/>
      <c r="D298" s="65"/>
      <c r="E298" s="64"/>
      <c r="F298" s="64"/>
      <c r="G298" s="64"/>
      <c r="H298" s="64"/>
      <c r="I298" s="64"/>
      <c r="J298" s="64"/>
      <c r="K298" s="64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  <c r="IS298" s="48"/>
      <c r="IT298" s="48"/>
      <c r="IU298" s="48"/>
      <c r="IV298" s="48"/>
      <c r="IW298" s="48"/>
      <c r="IX298" s="48"/>
    </row>
    <row r="299" spans="1:258" s="49" customFormat="1" ht="12.75" customHeight="1" x14ac:dyDescent="0.2">
      <c r="A299" s="161"/>
      <c r="B299" s="162"/>
      <c r="C299" s="162"/>
      <c r="D299" s="65"/>
      <c r="E299" s="64"/>
      <c r="F299" s="64"/>
      <c r="G299" s="64"/>
      <c r="H299" s="64"/>
      <c r="I299" s="64"/>
      <c r="J299" s="64"/>
      <c r="K299" s="64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  <c r="IS299" s="48"/>
      <c r="IT299" s="48"/>
      <c r="IU299" s="48"/>
      <c r="IV299" s="48"/>
      <c r="IW299" s="48"/>
      <c r="IX299" s="48"/>
    </row>
    <row r="300" spans="1:258" s="49" customFormat="1" ht="12.75" customHeight="1" x14ac:dyDescent="0.2">
      <c r="A300" s="161"/>
      <c r="B300" s="162"/>
      <c r="C300" s="162"/>
      <c r="D300" s="65"/>
      <c r="E300" s="64"/>
      <c r="F300" s="64"/>
      <c r="G300" s="64"/>
      <c r="H300" s="64"/>
      <c r="I300" s="64"/>
      <c r="J300" s="64"/>
      <c r="K300" s="64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  <c r="IS300" s="48"/>
      <c r="IT300" s="48"/>
      <c r="IU300" s="48"/>
      <c r="IV300" s="48"/>
      <c r="IW300" s="48"/>
      <c r="IX300" s="48"/>
    </row>
    <row r="301" spans="1:258" s="49" customFormat="1" ht="12.75" customHeight="1" x14ac:dyDescent="0.2">
      <c r="A301" s="161"/>
      <c r="B301" s="162"/>
      <c r="C301" s="162"/>
      <c r="D301" s="65"/>
      <c r="E301" s="64"/>
      <c r="F301" s="64"/>
      <c r="G301" s="64"/>
      <c r="H301" s="64"/>
      <c r="I301" s="64"/>
      <c r="J301" s="64"/>
      <c r="K301" s="64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  <c r="IF301" s="48"/>
      <c r="IG301" s="48"/>
      <c r="IH301" s="48"/>
      <c r="II301" s="48"/>
      <c r="IJ301" s="48"/>
      <c r="IK301" s="48"/>
      <c r="IL301" s="48"/>
      <c r="IM301" s="48"/>
      <c r="IN301" s="48"/>
      <c r="IO301" s="48"/>
      <c r="IP301" s="48"/>
      <c r="IQ301" s="48"/>
      <c r="IR301" s="48"/>
      <c r="IS301" s="48"/>
      <c r="IT301" s="48"/>
      <c r="IU301" s="48"/>
      <c r="IV301" s="48"/>
      <c r="IW301" s="48"/>
      <c r="IX301" s="48"/>
    </row>
    <row r="302" spans="1:258" s="49" customFormat="1" ht="12.75" customHeight="1" x14ac:dyDescent="0.2">
      <c r="A302" s="161"/>
      <c r="B302" s="162"/>
      <c r="C302" s="162"/>
      <c r="D302" s="65"/>
      <c r="E302" s="64"/>
      <c r="F302" s="64"/>
      <c r="G302" s="64"/>
      <c r="H302" s="64"/>
      <c r="I302" s="64"/>
      <c r="J302" s="64"/>
      <c r="K302" s="64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  <c r="IF302" s="48"/>
      <c r="IG302" s="48"/>
      <c r="IH302" s="48"/>
      <c r="II302" s="48"/>
      <c r="IJ302" s="48"/>
      <c r="IK302" s="48"/>
      <c r="IL302" s="48"/>
      <c r="IM302" s="48"/>
      <c r="IN302" s="48"/>
      <c r="IO302" s="48"/>
      <c r="IP302" s="48"/>
      <c r="IQ302" s="48"/>
      <c r="IR302" s="48"/>
      <c r="IS302" s="48"/>
      <c r="IT302" s="48"/>
      <c r="IU302" s="48"/>
      <c r="IV302" s="48"/>
      <c r="IW302" s="48"/>
      <c r="IX302" s="48"/>
    </row>
    <row r="303" spans="1:258" s="49" customFormat="1" ht="12.75" customHeight="1" x14ac:dyDescent="0.2">
      <c r="A303" s="161"/>
      <c r="B303" s="162"/>
      <c r="C303" s="162"/>
      <c r="D303" s="65"/>
      <c r="E303" s="64"/>
      <c r="F303" s="64"/>
      <c r="G303" s="64"/>
      <c r="H303" s="64"/>
      <c r="I303" s="64"/>
      <c r="J303" s="64"/>
      <c r="K303" s="64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  <c r="IF303" s="48"/>
      <c r="IG303" s="48"/>
      <c r="IH303" s="48"/>
      <c r="II303" s="48"/>
      <c r="IJ303" s="48"/>
      <c r="IK303" s="48"/>
      <c r="IL303" s="48"/>
      <c r="IM303" s="48"/>
      <c r="IN303" s="48"/>
      <c r="IO303" s="48"/>
      <c r="IP303" s="48"/>
      <c r="IQ303" s="48"/>
      <c r="IR303" s="48"/>
      <c r="IS303" s="48"/>
      <c r="IT303" s="48"/>
      <c r="IU303" s="48"/>
      <c r="IV303" s="48"/>
      <c r="IW303" s="48"/>
      <c r="IX303" s="48"/>
    </row>
    <row r="304" spans="1:258" s="49" customFormat="1" ht="12.75" customHeight="1" x14ac:dyDescent="0.2">
      <c r="A304" s="161"/>
      <c r="B304" s="162"/>
      <c r="C304" s="162"/>
      <c r="D304" s="65"/>
      <c r="E304" s="64"/>
      <c r="F304" s="64"/>
      <c r="G304" s="64"/>
      <c r="H304" s="64"/>
      <c r="I304" s="64"/>
      <c r="J304" s="64"/>
      <c r="K304" s="64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  <c r="IF304" s="48"/>
      <c r="IG304" s="48"/>
      <c r="IH304" s="48"/>
      <c r="II304" s="48"/>
      <c r="IJ304" s="48"/>
      <c r="IK304" s="48"/>
      <c r="IL304" s="48"/>
      <c r="IM304" s="48"/>
      <c r="IN304" s="48"/>
      <c r="IO304" s="48"/>
      <c r="IP304" s="48"/>
      <c r="IQ304" s="48"/>
      <c r="IR304" s="48"/>
      <c r="IS304" s="48"/>
      <c r="IT304" s="48"/>
      <c r="IU304" s="48"/>
      <c r="IV304" s="48"/>
      <c r="IW304" s="48"/>
      <c r="IX304" s="48"/>
    </row>
    <row r="305" spans="1:258" s="49" customFormat="1" ht="12.75" customHeight="1" x14ac:dyDescent="0.2">
      <c r="A305" s="161"/>
      <c r="B305" s="162"/>
      <c r="C305" s="162"/>
      <c r="D305" s="65"/>
      <c r="E305" s="64"/>
      <c r="F305" s="64"/>
      <c r="G305" s="64"/>
      <c r="H305" s="64"/>
      <c r="I305" s="64"/>
      <c r="J305" s="64"/>
      <c r="K305" s="64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  <c r="IF305" s="48"/>
      <c r="IG305" s="48"/>
      <c r="IH305" s="48"/>
      <c r="II305" s="48"/>
      <c r="IJ305" s="48"/>
      <c r="IK305" s="48"/>
      <c r="IL305" s="48"/>
      <c r="IM305" s="48"/>
      <c r="IN305" s="48"/>
      <c r="IO305" s="48"/>
      <c r="IP305" s="48"/>
      <c r="IQ305" s="48"/>
      <c r="IR305" s="48"/>
      <c r="IS305" s="48"/>
      <c r="IT305" s="48"/>
      <c r="IU305" s="48"/>
      <c r="IV305" s="48"/>
      <c r="IW305" s="48"/>
      <c r="IX305" s="48"/>
    </row>
    <row r="306" spans="1:258" s="49" customFormat="1" ht="12.75" customHeight="1" x14ac:dyDescent="0.2">
      <c r="A306" s="161"/>
      <c r="B306" s="162"/>
      <c r="C306" s="162"/>
      <c r="D306" s="65"/>
      <c r="E306" s="64"/>
      <c r="F306" s="64"/>
      <c r="G306" s="64"/>
      <c r="H306" s="64"/>
      <c r="I306" s="64"/>
      <c r="J306" s="64"/>
      <c r="K306" s="64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  <c r="IF306" s="48"/>
      <c r="IG306" s="48"/>
      <c r="IH306" s="48"/>
      <c r="II306" s="48"/>
      <c r="IJ306" s="48"/>
      <c r="IK306" s="48"/>
      <c r="IL306" s="48"/>
      <c r="IM306" s="48"/>
      <c r="IN306" s="48"/>
      <c r="IO306" s="48"/>
      <c r="IP306" s="48"/>
      <c r="IQ306" s="48"/>
      <c r="IR306" s="48"/>
      <c r="IS306" s="48"/>
      <c r="IT306" s="48"/>
      <c r="IU306" s="48"/>
      <c r="IV306" s="48"/>
      <c r="IW306" s="48"/>
      <c r="IX306" s="48"/>
    </row>
    <row r="307" spans="1:258" s="49" customFormat="1" ht="12.75" customHeight="1" x14ac:dyDescent="0.2">
      <c r="A307" s="161"/>
      <c r="B307" s="162"/>
      <c r="C307" s="162"/>
      <c r="D307" s="65"/>
      <c r="E307" s="64"/>
      <c r="F307" s="64"/>
      <c r="G307" s="64"/>
      <c r="H307" s="64"/>
      <c r="I307" s="64"/>
      <c r="J307" s="64"/>
      <c r="K307" s="64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  <c r="IF307" s="48"/>
      <c r="IG307" s="48"/>
      <c r="IH307" s="48"/>
      <c r="II307" s="48"/>
      <c r="IJ307" s="48"/>
      <c r="IK307" s="48"/>
      <c r="IL307" s="48"/>
      <c r="IM307" s="48"/>
      <c r="IN307" s="48"/>
      <c r="IO307" s="48"/>
      <c r="IP307" s="48"/>
      <c r="IQ307" s="48"/>
      <c r="IR307" s="48"/>
      <c r="IS307" s="48"/>
      <c r="IT307" s="48"/>
      <c r="IU307" s="48"/>
      <c r="IV307" s="48"/>
      <c r="IW307" s="48"/>
      <c r="IX307" s="48"/>
    </row>
    <row r="308" spans="1:258" s="49" customFormat="1" ht="12.75" customHeight="1" x14ac:dyDescent="0.2">
      <c r="A308" s="161"/>
      <c r="B308" s="162"/>
      <c r="C308" s="162"/>
      <c r="D308" s="65"/>
      <c r="E308" s="64"/>
      <c r="F308" s="64"/>
      <c r="G308" s="64"/>
      <c r="H308" s="64"/>
      <c r="I308" s="64"/>
      <c r="J308" s="64"/>
      <c r="K308" s="64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  <c r="IF308" s="48"/>
      <c r="IG308" s="48"/>
      <c r="IH308" s="48"/>
      <c r="II308" s="48"/>
      <c r="IJ308" s="48"/>
      <c r="IK308" s="48"/>
      <c r="IL308" s="48"/>
      <c r="IM308" s="48"/>
      <c r="IN308" s="48"/>
      <c r="IO308" s="48"/>
      <c r="IP308" s="48"/>
      <c r="IQ308" s="48"/>
      <c r="IR308" s="48"/>
      <c r="IS308" s="48"/>
      <c r="IT308" s="48"/>
      <c r="IU308" s="48"/>
      <c r="IV308" s="48"/>
      <c r="IW308" s="48"/>
      <c r="IX308" s="48"/>
    </row>
    <row r="309" spans="1:258" s="49" customFormat="1" ht="12.75" customHeight="1" x14ac:dyDescent="0.2">
      <c r="A309" s="161"/>
      <c r="B309" s="162"/>
      <c r="C309" s="162"/>
      <c r="D309" s="65"/>
      <c r="E309" s="64"/>
      <c r="F309" s="64"/>
      <c r="G309" s="64"/>
      <c r="H309" s="64"/>
      <c r="I309" s="64"/>
      <c r="J309" s="64"/>
      <c r="K309" s="64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  <c r="IF309" s="48"/>
      <c r="IG309" s="48"/>
      <c r="IH309" s="48"/>
      <c r="II309" s="48"/>
      <c r="IJ309" s="48"/>
      <c r="IK309" s="48"/>
      <c r="IL309" s="48"/>
      <c r="IM309" s="48"/>
      <c r="IN309" s="48"/>
      <c r="IO309" s="48"/>
      <c r="IP309" s="48"/>
      <c r="IQ309" s="48"/>
      <c r="IR309" s="48"/>
      <c r="IS309" s="48"/>
      <c r="IT309" s="48"/>
      <c r="IU309" s="48"/>
      <c r="IV309" s="48"/>
      <c r="IW309" s="48"/>
      <c r="IX309" s="48"/>
    </row>
    <row r="310" spans="1:258" s="49" customFormat="1" ht="12.75" customHeight="1" x14ac:dyDescent="0.2">
      <c r="A310" s="161"/>
      <c r="B310" s="162"/>
      <c r="C310" s="162"/>
      <c r="D310" s="65"/>
      <c r="E310" s="64"/>
      <c r="F310" s="64"/>
      <c r="G310" s="64"/>
      <c r="H310" s="64"/>
      <c r="I310" s="64"/>
      <c r="J310" s="64"/>
      <c r="K310" s="64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  <c r="IF310" s="48"/>
      <c r="IG310" s="48"/>
      <c r="IH310" s="48"/>
      <c r="II310" s="48"/>
      <c r="IJ310" s="48"/>
      <c r="IK310" s="48"/>
      <c r="IL310" s="48"/>
      <c r="IM310" s="48"/>
      <c r="IN310" s="48"/>
      <c r="IO310" s="48"/>
      <c r="IP310" s="48"/>
      <c r="IQ310" s="48"/>
      <c r="IR310" s="48"/>
      <c r="IS310" s="48"/>
      <c r="IT310" s="48"/>
      <c r="IU310" s="48"/>
      <c r="IV310" s="48"/>
      <c r="IW310" s="48"/>
      <c r="IX310" s="48"/>
    </row>
    <row r="311" spans="1:258" s="49" customFormat="1" ht="12.75" customHeight="1" x14ac:dyDescent="0.2">
      <c r="A311" s="161"/>
      <c r="B311" s="162"/>
      <c r="C311" s="162"/>
      <c r="D311" s="65"/>
      <c r="E311" s="64"/>
      <c r="F311" s="64"/>
      <c r="G311" s="64"/>
      <c r="H311" s="64"/>
      <c r="I311" s="64"/>
      <c r="J311" s="64"/>
      <c r="K311" s="64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  <c r="IF311" s="48"/>
      <c r="IG311" s="48"/>
      <c r="IH311" s="48"/>
      <c r="II311" s="48"/>
      <c r="IJ311" s="48"/>
      <c r="IK311" s="48"/>
      <c r="IL311" s="48"/>
      <c r="IM311" s="48"/>
      <c r="IN311" s="48"/>
      <c r="IO311" s="48"/>
      <c r="IP311" s="48"/>
      <c r="IQ311" s="48"/>
      <c r="IR311" s="48"/>
      <c r="IS311" s="48"/>
      <c r="IT311" s="48"/>
      <c r="IU311" s="48"/>
      <c r="IV311" s="48"/>
      <c r="IW311" s="48"/>
      <c r="IX311" s="48"/>
    </row>
    <row r="312" spans="1:258" s="49" customFormat="1" ht="12.75" customHeight="1" x14ac:dyDescent="0.2">
      <c r="A312" s="161"/>
      <c r="B312" s="162"/>
      <c r="C312" s="162"/>
      <c r="D312" s="65"/>
      <c r="E312" s="64"/>
      <c r="F312" s="64"/>
      <c r="G312" s="64"/>
      <c r="H312" s="64"/>
      <c r="I312" s="64"/>
      <c r="J312" s="64"/>
      <c r="K312" s="64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  <c r="IF312" s="48"/>
      <c r="IG312" s="48"/>
      <c r="IH312" s="48"/>
      <c r="II312" s="48"/>
      <c r="IJ312" s="48"/>
      <c r="IK312" s="48"/>
      <c r="IL312" s="48"/>
      <c r="IM312" s="48"/>
      <c r="IN312" s="48"/>
      <c r="IO312" s="48"/>
      <c r="IP312" s="48"/>
      <c r="IQ312" s="48"/>
      <c r="IR312" s="48"/>
      <c r="IS312" s="48"/>
      <c r="IT312" s="48"/>
      <c r="IU312" s="48"/>
      <c r="IV312" s="48"/>
      <c r="IW312" s="48"/>
      <c r="IX312" s="48"/>
    </row>
    <row r="313" spans="1:258" s="49" customFormat="1" ht="12.75" customHeight="1" x14ac:dyDescent="0.2">
      <c r="A313" s="161"/>
      <c r="B313" s="162"/>
      <c r="C313" s="162"/>
      <c r="D313" s="65"/>
      <c r="E313" s="64"/>
      <c r="F313" s="64"/>
      <c r="G313" s="64"/>
      <c r="H313" s="64"/>
      <c r="I313" s="64"/>
      <c r="J313" s="64"/>
      <c r="K313" s="64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  <c r="IF313" s="48"/>
      <c r="IG313" s="48"/>
      <c r="IH313" s="48"/>
      <c r="II313" s="48"/>
      <c r="IJ313" s="48"/>
      <c r="IK313" s="48"/>
      <c r="IL313" s="48"/>
      <c r="IM313" s="48"/>
      <c r="IN313" s="48"/>
      <c r="IO313" s="48"/>
      <c r="IP313" s="48"/>
      <c r="IQ313" s="48"/>
      <c r="IR313" s="48"/>
      <c r="IS313" s="48"/>
      <c r="IT313" s="48"/>
      <c r="IU313" s="48"/>
      <c r="IV313" s="48"/>
      <c r="IW313" s="48"/>
      <c r="IX313" s="48"/>
    </row>
    <row r="314" spans="1:258" s="49" customFormat="1" ht="12.75" customHeight="1" x14ac:dyDescent="0.2">
      <c r="A314" s="161"/>
      <c r="B314" s="162"/>
      <c r="C314" s="162"/>
      <c r="D314" s="65"/>
      <c r="E314" s="64"/>
      <c r="F314" s="64"/>
      <c r="G314" s="64"/>
      <c r="H314" s="64"/>
      <c r="I314" s="64"/>
      <c r="J314" s="64"/>
      <c r="K314" s="64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  <c r="IF314" s="48"/>
      <c r="IG314" s="48"/>
      <c r="IH314" s="48"/>
      <c r="II314" s="48"/>
      <c r="IJ314" s="48"/>
      <c r="IK314" s="48"/>
      <c r="IL314" s="48"/>
      <c r="IM314" s="48"/>
      <c r="IN314" s="48"/>
      <c r="IO314" s="48"/>
      <c r="IP314" s="48"/>
      <c r="IQ314" s="48"/>
      <c r="IR314" s="48"/>
      <c r="IS314" s="48"/>
      <c r="IT314" s="48"/>
      <c r="IU314" s="48"/>
      <c r="IV314" s="48"/>
      <c r="IW314" s="48"/>
      <c r="IX314" s="48"/>
    </row>
    <row r="315" spans="1:258" s="49" customFormat="1" ht="12.75" customHeight="1" x14ac:dyDescent="0.2">
      <c r="A315" s="161"/>
      <c r="B315" s="162"/>
      <c r="C315" s="162"/>
      <c r="D315" s="65"/>
      <c r="E315" s="64"/>
      <c r="F315" s="64"/>
      <c r="G315" s="64"/>
      <c r="H315" s="64"/>
      <c r="I315" s="64"/>
      <c r="J315" s="64"/>
      <c r="K315" s="64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  <c r="IF315" s="48"/>
      <c r="IG315" s="48"/>
      <c r="IH315" s="48"/>
      <c r="II315" s="48"/>
      <c r="IJ315" s="48"/>
      <c r="IK315" s="48"/>
      <c r="IL315" s="48"/>
      <c r="IM315" s="48"/>
      <c r="IN315" s="48"/>
      <c r="IO315" s="48"/>
      <c r="IP315" s="48"/>
      <c r="IQ315" s="48"/>
      <c r="IR315" s="48"/>
      <c r="IS315" s="48"/>
      <c r="IT315" s="48"/>
      <c r="IU315" s="48"/>
      <c r="IV315" s="48"/>
      <c r="IW315" s="48"/>
      <c r="IX315" s="48"/>
    </row>
    <row r="316" spans="1:258" s="49" customFormat="1" ht="12.75" customHeight="1" x14ac:dyDescent="0.2">
      <c r="A316" s="161"/>
      <c r="B316" s="162"/>
      <c r="C316" s="162"/>
      <c r="D316" s="65"/>
      <c r="E316" s="64"/>
      <c r="F316" s="64"/>
      <c r="G316" s="64"/>
      <c r="H316" s="64"/>
      <c r="I316" s="64"/>
      <c r="J316" s="64"/>
      <c r="K316" s="64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  <c r="IF316" s="48"/>
      <c r="IG316" s="48"/>
      <c r="IH316" s="48"/>
      <c r="II316" s="48"/>
      <c r="IJ316" s="48"/>
      <c r="IK316" s="48"/>
      <c r="IL316" s="48"/>
      <c r="IM316" s="48"/>
      <c r="IN316" s="48"/>
      <c r="IO316" s="48"/>
      <c r="IP316" s="48"/>
      <c r="IQ316" s="48"/>
      <c r="IR316" s="48"/>
      <c r="IS316" s="48"/>
      <c r="IT316" s="48"/>
      <c r="IU316" s="48"/>
      <c r="IV316" s="48"/>
      <c r="IW316" s="48"/>
      <c r="IX316" s="48"/>
    </row>
    <row r="317" spans="1:258" s="49" customFormat="1" ht="12.75" customHeight="1" x14ac:dyDescent="0.2">
      <c r="A317" s="161"/>
      <c r="B317" s="162"/>
      <c r="C317" s="162"/>
      <c r="D317" s="65"/>
      <c r="E317" s="64"/>
      <c r="F317" s="64"/>
      <c r="G317" s="64"/>
      <c r="H317" s="64"/>
      <c r="I317" s="64"/>
      <c r="J317" s="64"/>
      <c r="K317" s="64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  <c r="IF317" s="48"/>
      <c r="IG317" s="48"/>
      <c r="IH317" s="48"/>
      <c r="II317" s="48"/>
      <c r="IJ317" s="48"/>
      <c r="IK317" s="48"/>
      <c r="IL317" s="48"/>
      <c r="IM317" s="48"/>
      <c r="IN317" s="48"/>
      <c r="IO317" s="48"/>
      <c r="IP317" s="48"/>
      <c r="IQ317" s="48"/>
      <c r="IR317" s="48"/>
      <c r="IS317" s="48"/>
      <c r="IT317" s="48"/>
      <c r="IU317" s="48"/>
      <c r="IV317" s="48"/>
      <c r="IW317" s="48"/>
      <c r="IX317" s="48"/>
    </row>
    <row r="318" spans="1:258" s="49" customFormat="1" ht="12.75" customHeight="1" x14ac:dyDescent="0.2">
      <c r="A318" s="161"/>
      <c r="B318" s="162"/>
      <c r="C318" s="162"/>
      <c r="D318" s="65"/>
      <c r="E318" s="64"/>
      <c r="F318" s="64"/>
      <c r="G318" s="64"/>
      <c r="H318" s="64"/>
      <c r="I318" s="64"/>
      <c r="J318" s="64"/>
      <c r="K318" s="64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  <c r="IF318" s="48"/>
      <c r="IG318" s="48"/>
      <c r="IH318" s="48"/>
      <c r="II318" s="48"/>
      <c r="IJ318" s="48"/>
      <c r="IK318" s="48"/>
      <c r="IL318" s="48"/>
      <c r="IM318" s="48"/>
      <c r="IN318" s="48"/>
      <c r="IO318" s="48"/>
      <c r="IP318" s="48"/>
      <c r="IQ318" s="48"/>
      <c r="IR318" s="48"/>
      <c r="IS318" s="48"/>
      <c r="IT318" s="48"/>
      <c r="IU318" s="48"/>
      <c r="IV318" s="48"/>
      <c r="IW318" s="48"/>
      <c r="IX318" s="48"/>
    </row>
    <row r="319" spans="1:258" s="49" customFormat="1" ht="12.75" customHeight="1" x14ac:dyDescent="0.2">
      <c r="A319" s="161"/>
      <c r="B319" s="162"/>
      <c r="C319" s="162"/>
      <c r="D319" s="65"/>
      <c r="E319" s="64"/>
      <c r="F319" s="64"/>
      <c r="G319" s="64"/>
      <c r="H319" s="64"/>
      <c r="I319" s="64"/>
      <c r="J319" s="64"/>
      <c r="K319" s="64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  <c r="IF319" s="48"/>
      <c r="IG319" s="48"/>
      <c r="IH319" s="48"/>
      <c r="II319" s="48"/>
      <c r="IJ319" s="48"/>
      <c r="IK319" s="48"/>
      <c r="IL319" s="48"/>
      <c r="IM319" s="48"/>
      <c r="IN319" s="48"/>
      <c r="IO319" s="48"/>
      <c r="IP319" s="48"/>
      <c r="IQ319" s="48"/>
      <c r="IR319" s="48"/>
      <c r="IS319" s="48"/>
      <c r="IT319" s="48"/>
      <c r="IU319" s="48"/>
      <c r="IV319" s="48"/>
      <c r="IW319" s="48"/>
      <c r="IX319" s="48"/>
    </row>
    <row r="320" spans="1:258" s="49" customFormat="1" ht="12.75" customHeight="1" x14ac:dyDescent="0.2">
      <c r="A320" s="161"/>
      <c r="B320" s="162"/>
      <c r="C320" s="162"/>
      <c r="D320" s="65"/>
      <c r="E320" s="64"/>
      <c r="F320" s="64"/>
      <c r="G320" s="64"/>
      <c r="H320" s="64"/>
      <c r="I320" s="64"/>
      <c r="J320" s="64"/>
      <c r="K320" s="64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  <c r="IF320" s="48"/>
      <c r="IG320" s="48"/>
      <c r="IH320" s="48"/>
      <c r="II320" s="48"/>
      <c r="IJ320" s="48"/>
      <c r="IK320" s="48"/>
      <c r="IL320" s="48"/>
      <c r="IM320" s="48"/>
      <c r="IN320" s="48"/>
      <c r="IO320" s="48"/>
      <c r="IP320" s="48"/>
      <c r="IQ320" s="48"/>
      <c r="IR320" s="48"/>
      <c r="IS320" s="48"/>
      <c r="IT320" s="48"/>
      <c r="IU320" s="48"/>
      <c r="IV320" s="48"/>
      <c r="IW320" s="48"/>
      <c r="IX320" s="48"/>
    </row>
    <row r="321" spans="1:258" s="49" customFormat="1" ht="12.75" customHeight="1" x14ac:dyDescent="0.2">
      <c r="A321" s="161"/>
      <c r="B321" s="162"/>
      <c r="C321" s="162"/>
      <c r="D321" s="65"/>
      <c r="E321" s="64"/>
      <c r="F321" s="64"/>
      <c r="G321" s="64"/>
      <c r="H321" s="64"/>
      <c r="I321" s="64"/>
      <c r="J321" s="64"/>
      <c r="K321" s="64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  <c r="IF321" s="48"/>
      <c r="IG321" s="48"/>
      <c r="IH321" s="48"/>
      <c r="II321" s="48"/>
      <c r="IJ321" s="48"/>
      <c r="IK321" s="48"/>
      <c r="IL321" s="48"/>
      <c r="IM321" s="48"/>
      <c r="IN321" s="48"/>
      <c r="IO321" s="48"/>
      <c r="IP321" s="48"/>
      <c r="IQ321" s="48"/>
      <c r="IR321" s="48"/>
      <c r="IS321" s="48"/>
      <c r="IT321" s="48"/>
      <c r="IU321" s="48"/>
      <c r="IV321" s="48"/>
      <c r="IW321" s="48"/>
      <c r="IX321" s="48"/>
    </row>
    <row r="322" spans="1:258" s="49" customFormat="1" ht="12.75" customHeight="1" x14ac:dyDescent="0.2">
      <c r="A322" s="161"/>
      <c r="B322" s="162"/>
      <c r="C322" s="162"/>
      <c r="D322" s="65"/>
      <c r="E322" s="64"/>
      <c r="F322" s="64"/>
      <c r="G322" s="64"/>
      <c r="H322" s="64"/>
      <c r="I322" s="64"/>
      <c r="J322" s="64"/>
      <c r="K322" s="64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  <c r="IF322" s="48"/>
      <c r="IG322" s="48"/>
      <c r="IH322" s="48"/>
      <c r="II322" s="48"/>
      <c r="IJ322" s="48"/>
      <c r="IK322" s="48"/>
      <c r="IL322" s="48"/>
      <c r="IM322" s="48"/>
      <c r="IN322" s="48"/>
      <c r="IO322" s="48"/>
      <c r="IP322" s="48"/>
      <c r="IQ322" s="48"/>
      <c r="IR322" s="48"/>
      <c r="IS322" s="48"/>
      <c r="IT322" s="48"/>
      <c r="IU322" s="48"/>
      <c r="IV322" s="48"/>
      <c r="IW322" s="48"/>
      <c r="IX322" s="48"/>
    </row>
    <row r="323" spans="1:258" s="49" customFormat="1" ht="12.75" customHeight="1" x14ac:dyDescent="0.2">
      <c r="A323" s="161"/>
      <c r="B323" s="162"/>
      <c r="C323" s="162"/>
      <c r="D323" s="65"/>
      <c r="E323" s="64"/>
      <c r="F323" s="64"/>
      <c r="G323" s="64"/>
      <c r="H323" s="64"/>
      <c r="I323" s="64"/>
      <c r="J323" s="64"/>
      <c r="K323" s="64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  <c r="IF323" s="48"/>
      <c r="IG323" s="48"/>
      <c r="IH323" s="48"/>
      <c r="II323" s="48"/>
      <c r="IJ323" s="48"/>
      <c r="IK323" s="48"/>
      <c r="IL323" s="48"/>
      <c r="IM323" s="48"/>
      <c r="IN323" s="48"/>
      <c r="IO323" s="48"/>
      <c r="IP323" s="48"/>
      <c r="IQ323" s="48"/>
      <c r="IR323" s="48"/>
      <c r="IS323" s="48"/>
      <c r="IT323" s="48"/>
      <c r="IU323" s="48"/>
      <c r="IV323" s="48"/>
      <c r="IW323" s="48"/>
      <c r="IX323" s="48"/>
    </row>
    <row r="324" spans="1:258" s="49" customFormat="1" ht="12.75" customHeight="1" x14ac:dyDescent="0.2">
      <c r="A324" s="161"/>
      <c r="B324" s="162"/>
      <c r="C324" s="162"/>
      <c r="D324" s="65"/>
      <c r="E324" s="64"/>
      <c r="F324" s="64"/>
      <c r="G324" s="64"/>
      <c r="H324" s="64"/>
      <c r="I324" s="64"/>
      <c r="J324" s="64"/>
      <c r="K324" s="64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  <c r="IF324" s="48"/>
      <c r="IG324" s="48"/>
      <c r="IH324" s="48"/>
      <c r="II324" s="48"/>
      <c r="IJ324" s="48"/>
      <c r="IK324" s="48"/>
      <c r="IL324" s="48"/>
      <c r="IM324" s="48"/>
      <c r="IN324" s="48"/>
      <c r="IO324" s="48"/>
      <c r="IP324" s="48"/>
      <c r="IQ324" s="48"/>
      <c r="IR324" s="48"/>
      <c r="IS324" s="48"/>
      <c r="IT324" s="48"/>
      <c r="IU324" s="48"/>
      <c r="IV324" s="48"/>
      <c r="IW324" s="48"/>
      <c r="IX324" s="48"/>
    </row>
    <row r="325" spans="1:258" s="49" customFormat="1" ht="12.75" customHeight="1" x14ac:dyDescent="0.2">
      <c r="A325" s="161"/>
      <c r="B325" s="162"/>
      <c r="C325" s="162"/>
      <c r="D325" s="65"/>
      <c r="E325" s="64"/>
      <c r="F325" s="64"/>
      <c r="G325" s="64"/>
      <c r="H325" s="64"/>
      <c r="I325" s="64"/>
      <c r="J325" s="64"/>
      <c r="K325" s="64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  <c r="IF325" s="48"/>
      <c r="IG325" s="48"/>
      <c r="IH325" s="48"/>
      <c r="II325" s="48"/>
      <c r="IJ325" s="48"/>
      <c r="IK325" s="48"/>
      <c r="IL325" s="48"/>
      <c r="IM325" s="48"/>
      <c r="IN325" s="48"/>
      <c r="IO325" s="48"/>
      <c r="IP325" s="48"/>
      <c r="IQ325" s="48"/>
      <c r="IR325" s="48"/>
      <c r="IS325" s="48"/>
      <c r="IT325" s="48"/>
      <c r="IU325" s="48"/>
      <c r="IV325" s="48"/>
      <c r="IW325" s="48"/>
      <c r="IX325" s="48"/>
    </row>
    <row r="326" spans="1:258" s="49" customFormat="1" ht="12.75" customHeight="1" x14ac:dyDescent="0.2">
      <c r="A326" s="161"/>
      <c r="B326" s="162"/>
      <c r="C326" s="162"/>
      <c r="D326" s="65"/>
      <c r="E326" s="64"/>
      <c r="F326" s="64"/>
      <c r="G326" s="64"/>
      <c r="H326" s="64"/>
      <c r="I326" s="64"/>
      <c r="J326" s="64"/>
      <c r="K326" s="64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  <c r="FO326" s="48"/>
      <c r="FP326" s="48"/>
      <c r="FQ326" s="48"/>
      <c r="FR326" s="48"/>
      <c r="FS326" s="48"/>
      <c r="FT326" s="48"/>
      <c r="FU326" s="48"/>
      <c r="FV326" s="48"/>
      <c r="FW326" s="48"/>
      <c r="FX326" s="48"/>
      <c r="FY326" s="48"/>
      <c r="FZ326" s="48"/>
      <c r="GA326" s="48"/>
      <c r="GB326" s="48"/>
      <c r="GC326" s="48"/>
      <c r="GD326" s="48"/>
      <c r="GE326" s="48"/>
      <c r="GF326" s="48"/>
      <c r="GG326" s="48"/>
      <c r="GH326" s="48"/>
      <c r="GI326" s="48"/>
      <c r="GJ326" s="48"/>
      <c r="GK326" s="48"/>
      <c r="GL326" s="48"/>
      <c r="GM326" s="48"/>
      <c r="GN326" s="48"/>
      <c r="GO326" s="48"/>
      <c r="GP326" s="48"/>
      <c r="GQ326" s="48"/>
      <c r="GR326" s="48"/>
      <c r="GS326" s="48"/>
      <c r="GT326" s="48"/>
      <c r="GU326" s="48"/>
      <c r="GV326" s="48"/>
      <c r="GW326" s="48"/>
      <c r="GX326" s="48"/>
      <c r="GY326" s="48"/>
      <c r="GZ326" s="48"/>
      <c r="HA326" s="48"/>
      <c r="HB326" s="48"/>
      <c r="HC326" s="48"/>
      <c r="HD326" s="48"/>
      <c r="HE326" s="48"/>
      <c r="HF326" s="48"/>
      <c r="HG326" s="48"/>
      <c r="HH326" s="48"/>
      <c r="HI326" s="48"/>
      <c r="HJ326" s="48"/>
      <c r="HK326" s="48"/>
      <c r="HL326" s="48"/>
      <c r="HM326" s="48"/>
      <c r="HN326" s="48"/>
      <c r="HO326" s="48"/>
      <c r="HP326" s="48"/>
      <c r="HQ326" s="48"/>
      <c r="HR326" s="48"/>
      <c r="HS326" s="48"/>
      <c r="HT326" s="48"/>
      <c r="HU326" s="48"/>
      <c r="HV326" s="48"/>
      <c r="HW326" s="48"/>
      <c r="HX326" s="48"/>
      <c r="HY326" s="48"/>
      <c r="HZ326" s="48"/>
      <c r="IA326" s="48"/>
      <c r="IB326" s="48"/>
      <c r="IC326" s="48"/>
      <c r="ID326" s="48"/>
      <c r="IE326" s="48"/>
      <c r="IF326" s="48"/>
      <c r="IG326" s="48"/>
      <c r="IH326" s="48"/>
      <c r="II326" s="48"/>
      <c r="IJ326" s="48"/>
      <c r="IK326" s="48"/>
      <c r="IL326" s="48"/>
      <c r="IM326" s="48"/>
      <c r="IN326" s="48"/>
      <c r="IO326" s="48"/>
      <c r="IP326" s="48"/>
      <c r="IQ326" s="48"/>
      <c r="IR326" s="48"/>
      <c r="IS326" s="48"/>
      <c r="IT326" s="48"/>
      <c r="IU326" s="48"/>
      <c r="IV326" s="48"/>
      <c r="IW326" s="48"/>
      <c r="IX326" s="48"/>
    </row>
    <row r="327" spans="1:258" s="49" customFormat="1" ht="12.75" customHeight="1" x14ac:dyDescent="0.2">
      <c r="A327" s="161"/>
      <c r="B327" s="162"/>
      <c r="C327" s="162"/>
      <c r="D327" s="65"/>
      <c r="E327" s="64"/>
      <c r="F327" s="64"/>
      <c r="G327" s="64"/>
      <c r="H327" s="64"/>
      <c r="I327" s="64"/>
      <c r="J327" s="64"/>
      <c r="K327" s="64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  <c r="FK327" s="48"/>
      <c r="FL327" s="48"/>
      <c r="FM327" s="48"/>
      <c r="FN327" s="48"/>
      <c r="FO327" s="48"/>
      <c r="FP327" s="48"/>
      <c r="FQ327" s="48"/>
      <c r="FR327" s="48"/>
      <c r="FS327" s="48"/>
      <c r="FT327" s="48"/>
      <c r="FU327" s="48"/>
      <c r="FV327" s="48"/>
      <c r="FW327" s="48"/>
      <c r="FX327" s="48"/>
      <c r="FY327" s="48"/>
      <c r="FZ327" s="48"/>
      <c r="GA327" s="48"/>
      <c r="GB327" s="48"/>
      <c r="GC327" s="48"/>
      <c r="GD327" s="48"/>
      <c r="GE327" s="48"/>
      <c r="GF327" s="48"/>
      <c r="GG327" s="48"/>
      <c r="GH327" s="48"/>
      <c r="GI327" s="48"/>
      <c r="GJ327" s="48"/>
      <c r="GK327" s="48"/>
      <c r="GL327" s="48"/>
      <c r="GM327" s="48"/>
      <c r="GN327" s="48"/>
      <c r="GO327" s="48"/>
      <c r="GP327" s="48"/>
      <c r="GQ327" s="48"/>
      <c r="GR327" s="48"/>
      <c r="GS327" s="48"/>
      <c r="GT327" s="48"/>
      <c r="GU327" s="48"/>
      <c r="GV327" s="48"/>
      <c r="GW327" s="48"/>
      <c r="GX327" s="48"/>
      <c r="GY327" s="48"/>
      <c r="GZ327" s="48"/>
      <c r="HA327" s="48"/>
      <c r="HB327" s="48"/>
      <c r="HC327" s="48"/>
      <c r="HD327" s="48"/>
      <c r="HE327" s="48"/>
      <c r="HF327" s="48"/>
      <c r="HG327" s="48"/>
      <c r="HH327" s="48"/>
      <c r="HI327" s="48"/>
      <c r="HJ327" s="48"/>
      <c r="HK327" s="48"/>
      <c r="HL327" s="48"/>
      <c r="HM327" s="48"/>
      <c r="HN327" s="48"/>
      <c r="HO327" s="48"/>
      <c r="HP327" s="48"/>
      <c r="HQ327" s="48"/>
      <c r="HR327" s="48"/>
      <c r="HS327" s="48"/>
      <c r="HT327" s="48"/>
      <c r="HU327" s="48"/>
      <c r="HV327" s="48"/>
      <c r="HW327" s="48"/>
      <c r="HX327" s="48"/>
      <c r="HY327" s="48"/>
      <c r="HZ327" s="48"/>
      <c r="IA327" s="48"/>
      <c r="IB327" s="48"/>
      <c r="IC327" s="48"/>
      <c r="ID327" s="48"/>
      <c r="IE327" s="48"/>
      <c r="IF327" s="48"/>
      <c r="IG327" s="48"/>
      <c r="IH327" s="48"/>
      <c r="II327" s="48"/>
      <c r="IJ327" s="48"/>
      <c r="IK327" s="48"/>
      <c r="IL327" s="48"/>
      <c r="IM327" s="48"/>
      <c r="IN327" s="48"/>
      <c r="IO327" s="48"/>
      <c r="IP327" s="48"/>
      <c r="IQ327" s="48"/>
      <c r="IR327" s="48"/>
      <c r="IS327" s="48"/>
      <c r="IT327" s="48"/>
      <c r="IU327" s="48"/>
      <c r="IV327" s="48"/>
      <c r="IW327" s="48"/>
      <c r="IX327" s="48"/>
    </row>
    <row r="328" spans="1:258" s="49" customFormat="1" ht="12.75" customHeight="1" x14ac:dyDescent="0.2">
      <c r="A328" s="161"/>
      <c r="B328" s="162"/>
      <c r="C328" s="162"/>
      <c r="D328" s="65"/>
      <c r="E328" s="64"/>
      <c r="F328" s="64"/>
      <c r="G328" s="64"/>
      <c r="H328" s="64"/>
      <c r="I328" s="64"/>
      <c r="J328" s="64"/>
      <c r="K328" s="64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  <c r="FK328" s="48"/>
      <c r="FL328" s="48"/>
      <c r="FM328" s="48"/>
      <c r="FN328" s="48"/>
      <c r="FO328" s="48"/>
      <c r="FP328" s="48"/>
      <c r="FQ328" s="48"/>
      <c r="FR328" s="48"/>
      <c r="FS328" s="48"/>
      <c r="FT328" s="48"/>
      <c r="FU328" s="48"/>
      <c r="FV328" s="48"/>
      <c r="FW328" s="48"/>
      <c r="FX328" s="48"/>
      <c r="FY328" s="48"/>
      <c r="FZ328" s="48"/>
      <c r="GA328" s="48"/>
      <c r="GB328" s="48"/>
      <c r="GC328" s="48"/>
      <c r="GD328" s="48"/>
      <c r="GE328" s="48"/>
      <c r="GF328" s="48"/>
      <c r="GG328" s="48"/>
      <c r="GH328" s="48"/>
      <c r="GI328" s="48"/>
      <c r="GJ328" s="48"/>
      <c r="GK328" s="48"/>
      <c r="GL328" s="48"/>
      <c r="GM328" s="48"/>
      <c r="GN328" s="48"/>
      <c r="GO328" s="48"/>
      <c r="GP328" s="48"/>
      <c r="GQ328" s="48"/>
      <c r="GR328" s="48"/>
      <c r="GS328" s="48"/>
      <c r="GT328" s="48"/>
      <c r="GU328" s="48"/>
      <c r="GV328" s="48"/>
      <c r="GW328" s="48"/>
      <c r="GX328" s="48"/>
      <c r="GY328" s="48"/>
      <c r="GZ328" s="48"/>
      <c r="HA328" s="48"/>
      <c r="HB328" s="48"/>
      <c r="HC328" s="48"/>
      <c r="HD328" s="48"/>
      <c r="HE328" s="48"/>
      <c r="HF328" s="48"/>
      <c r="HG328" s="48"/>
      <c r="HH328" s="48"/>
      <c r="HI328" s="48"/>
      <c r="HJ328" s="48"/>
      <c r="HK328" s="48"/>
      <c r="HL328" s="48"/>
      <c r="HM328" s="48"/>
      <c r="HN328" s="48"/>
      <c r="HO328" s="48"/>
      <c r="HP328" s="48"/>
      <c r="HQ328" s="48"/>
      <c r="HR328" s="48"/>
      <c r="HS328" s="48"/>
      <c r="HT328" s="48"/>
      <c r="HU328" s="48"/>
      <c r="HV328" s="48"/>
      <c r="HW328" s="48"/>
      <c r="HX328" s="48"/>
      <c r="HY328" s="48"/>
      <c r="HZ328" s="48"/>
      <c r="IA328" s="48"/>
      <c r="IB328" s="48"/>
      <c r="IC328" s="48"/>
      <c r="ID328" s="48"/>
      <c r="IE328" s="48"/>
      <c r="IF328" s="48"/>
      <c r="IG328" s="48"/>
      <c r="IH328" s="48"/>
      <c r="II328" s="48"/>
      <c r="IJ328" s="48"/>
      <c r="IK328" s="48"/>
      <c r="IL328" s="48"/>
      <c r="IM328" s="48"/>
      <c r="IN328" s="48"/>
      <c r="IO328" s="48"/>
      <c r="IP328" s="48"/>
      <c r="IQ328" s="48"/>
      <c r="IR328" s="48"/>
      <c r="IS328" s="48"/>
      <c r="IT328" s="48"/>
      <c r="IU328" s="48"/>
      <c r="IV328" s="48"/>
      <c r="IW328" s="48"/>
      <c r="IX328" s="48"/>
    </row>
    <row r="329" spans="1:258" s="49" customFormat="1" ht="12.75" customHeight="1" x14ac:dyDescent="0.2">
      <c r="A329" s="161"/>
      <c r="B329" s="162"/>
      <c r="C329" s="162"/>
      <c r="D329" s="65"/>
      <c r="E329" s="64"/>
      <c r="F329" s="64"/>
      <c r="G329" s="64"/>
      <c r="H329" s="64"/>
      <c r="I329" s="64"/>
      <c r="J329" s="64"/>
      <c r="K329" s="64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  <c r="FK329" s="48"/>
      <c r="FL329" s="48"/>
      <c r="FM329" s="48"/>
      <c r="FN329" s="48"/>
      <c r="FO329" s="48"/>
      <c r="FP329" s="48"/>
      <c r="FQ329" s="48"/>
      <c r="FR329" s="48"/>
      <c r="FS329" s="48"/>
      <c r="FT329" s="48"/>
      <c r="FU329" s="48"/>
      <c r="FV329" s="48"/>
      <c r="FW329" s="48"/>
      <c r="FX329" s="48"/>
      <c r="FY329" s="48"/>
      <c r="FZ329" s="48"/>
      <c r="GA329" s="48"/>
      <c r="GB329" s="48"/>
      <c r="GC329" s="48"/>
      <c r="GD329" s="48"/>
      <c r="GE329" s="48"/>
      <c r="GF329" s="48"/>
      <c r="GG329" s="48"/>
      <c r="GH329" s="48"/>
      <c r="GI329" s="48"/>
      <c r="GJ329" s="48"/>
      <c r="GK329" s="48"/>
      <c r="GL329" s="48"/>
      <c r="GM329" s="48"/>
      <c r="GN329" s="48"/>
      <c r="GO329" s="48"/>
      <c r="GP329" s="48"/>
      <c r="GQ329" s="48"/>
      <c r="GR329" s="48"/>
      <c r="GS329" s="48"/>
      <c r="GT329" s="48"/>
      <c r="GU329" s="48"/>
      <c r="GV329" s="48"/>
      <c r="GW329" s="48"/>
      <c r="GX329" s="48"/>
      <c r="GY329" s="48"/>
      <c r="GZ329" s="48"/>
      <c r="HA329" s="48"/>
      <c r="HB329" s="48"/>
      <c r="HC329" s="48"/>
      <c r="HD329" s="48"/>
      <c r="HE329" s="48"/>
      <c r="HF329" s="48"/>
      <c r="HG329" s="48"/>
      <c r="HH329" s="48"/>
      <c r="HI329" s="48"/>
      <c r="HJ329" s="48"/>
      <c r="HK329" s="48"/>
      <c r="HL329" s="48"/>
      <c r="HM329" s="48"/>
      <c r="HN329" s="48"/>
      <c r="HO329" s="48"/>
      <c r="HP329" s="48"/>
      <c r="HQ329" s="48"/>
      <c r="HR329" s="48"/>
      <c r="HS329" s="48"/>
      <c r="HT329" s="48"/>
      <c r="HU329" s="48"/>
      <c r="HV329" s="48"/>
      <c r="HW329" s="48"/>
      <c r="HX329" s="48"/>
      <c r="HY329" s="48"/>
      <c r="HZ329" s="48"/>
      <c r="IA329" s="48"/>
      <c r="IB329" s="48"/>
      <c r="IC329" s="48"/>
      <c r="ID329" s="48"/>
      <c r="IE329" s="48"/>
      <c r="IF329" s="48"/>
      <c r="IG329" s="48"/>
      <c r="IH329" s="48"/>
      <c r="II329" s="48"/>
      <c r="IJ329" s="48"/>
      <c r="IK329" s="48"/>
      <c r="IL329" s="48"/>
      <c r="IM329" s="48"/>
      <c r="IN329" s="48"/>
      <c r="IO329" s="48"/>
      <c r="IP329" s="48"/>
      <c r="IQ329" s="48"/>
      <c r="IR329" s="48"/>
      <c r="IS329" s="48"/>
      <c r="IT329" s="48"/>
      <c r="IU329" s="48"/>
      <c r="IV329" s="48"/>
      <c r="IW329" s="48"/>
      <c r="IX329" s="48"/>
    </row>
    <row r="330" spans="1:258" s="49" customFormat="1" ht="12.75" customHeight="1" x14ac:dyDescent="0.2">
      <c r="A330" s="161"/>
      <c r="B330" s="162"/>
      <c r="C330" s="162"/>
      <c r="D330" s="65"/>
      <c r="E330" s="64"/>
      <c r="F330" s="64"/>
      <c r="G330" s="64"/>
      <c r="H330" s="64"/>
      <c r="I330" s="64"/>
      <c r="J330" s="64"/>
      <c r="K330" s="64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  <c r="FK330" s="48"/>
      <c r="FL330" s="48"/>
      <c r="FM330" s="48"/>
      <c r="FN330" s="48"/>
      <c r="FO330" s="48"/>
      <c r="FP330" s="48"/>
      <c r="FQ330" s="48"/>
      <c r="FR330" s="48"/>
      <c r="FS330" s="48"/>
      <c r="FT330" s="48"/>
      <c r="FU330" s="48"/>
      <c r="FV330" s="48"/>
      <c r="FW330" s="48"/>
      <c r="FX330" s="48"/>
      <c r="FY330" s="48"/>
      <c r="FZ330" s="48"/>
      <c r="GA330" s="48"/>
      <c r="GB330" s="48"/>
      <c r="GC330" s="48"/>
      <c r="GD330" s="48"/>
      <c r="GE330" s="48"/>
      <c r="GF330" s="48"/>
      <c r="GG330" s="48"/>
      <c r="GH330" s="48"/>
      <c r="GI330" s="48"/>
      <c r="GJ330" s="48"/>
      <c r="GK330" s="48"/>
      <c r="GL330" s="48"/>
      <c r="GM330" s="48"/>
      <c r="GN330" s="48"/>
      <c r="GO330" s="48"/>
      <c r="GP330" s="48"/>
      <c r="GQ330" s="48"/>
      <c r="GR330" s="48"/>
      <c r="GS330" s="48"/>
      <c r="GT330" s="48"/>
      <c r="GU330" s="48"/>
      <c r="GV330" s="48"/>
      <c r="GW330" s="48"/>
      <c r="GX330" s="48"/>
      <c r="GY330" s="48"/>
      <c r="GZ330" s="48"/>
      <c r="HA330" s="48"/>
      <c r="HB330" s="48"/>
      <c r="HC330" s="48"/>
      <c r="HD330" s="48"/>
      <c r="HE330" s="48"/>
      <c r="HF330" s="48"/>
      <c r="HG330" s="48"/>
      <c r="HH330" s="48"/>
      <c r="HI330" s="48"/>
      <c r="HJ330" s="48"/>
      <c r="HK330" s="48"/>
      <c r="HL330" s="48"/>
      <c r="HM330" s="48"/>
      <c r="HN330" s="48"/>
      <c r="HO330" s="48"/>
      <c r="HP330" s="48"/>
      <c r="HQ330" s="48"/>
      <c r="HR330" s="48"/>
      <c r="HS330" s="48"/>
      <c r="HT330" s="48"/>
      <c r="HU330" s="48"/>
      <c r="HV330" s="48"/>
      <c r="HW330" s="48"/>
      <c r="HX330" s="48"/>
      <c r="HY330" s="48"/>
      <c r="HZ330" s="48"/>
      <c r="IA330" s="48"/>
      <c r="IB330" s="48"/>
      <c r="IC330" s="48"/>
      <c r="ID330" s="48"/>
      <c r="IE330" s="48"/>
      <c r="IF330" s="48"/>
      <c r="IG330" s="48"/>
      <c r="IH330" s="48"/>
      <c r="II330" s="48"/>
      <c r="IJ330" s="48"/>
      <c r="IK330" s="48"/>
      <c r="IL330" s="48"/>
      <c r="IM330" s="48"/>
      <c r="IN330" s="48"/>
      <c r="IO330" s="48"/>
      <c r="IP330" s="48"/>
      <c r="IQ330" s="48"/>
      <c r="IR330" s="48"/>
      <c r="IS330" s="48"/>
      <c r="IT330" s="48"/>
      <c r="IU330" s="48"/>
      <c r="IV330" s="48"/>
      <c r="IW330" s="48"/>
      <c r="IX330" s="48"/>
    </row>
    <row r="331" spans="1:258" s="49" customFormat="1" ht="12.75" customHeight="1" x14ac:dyDescent="0.2">
      <c r="A331" s="161"/>
      <c r="B331" s="162"/>
      <c r="C331" s="162"/>
      <c r="D331" s="65"/>
      <c r="E331" s="64"/>
      <c r="F331" s="64"/>
      <c r="G331" s="64"/>
      <c r="H331" s="64"/>
      <c r="I331" s="64"/>
      <c r="J331" s="64"/>
      <c r="K331" s="64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  <c r="IS331" s="48"/>
      <c r="IT331" s="48"/>
      <c r="IU331" s="48"/>
      <c r="IV331" s="48"/>
      <c r="IW331" s="48"/>
      <c r="IX331" s="48"/>
    </row>
    <row r="332" spans="1:258" s="49" customFormat="1" ht="12.75" customHeight="1" x14ac:dyDescent="0.2">
      <c r="A332" s="161"/>
      <c r="B332" s="162"/>
      <c r="C332" s="162"/>
      <c r="D332" s="65"/>
      <c r="E332" s="64"/>
      <c r="F332" s="64"/>
      <c r="G332" s="64"/>
      <c r="H332" s="64"/>
      <c r="I332" s="64"/>
      <c r="J332" s="64"/>
      <c r="K332" s="64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  <c r="FK332" s="48"/>
      <c r="FL332" s="48"/>
      <c r="FM332" s="48"/>
      <c r="FN332" s="48"/>
      <c r="FO332" s="48"/>
      <c r="FP332" s="48"/>
      <c r="FQ332" s="48"/>
      <c r="FR332" s="48"/>
      <c r="FS332" s="48"/>
      <c r="FT332" s="48"/>
      <c r="FU332" s="48"/>
      <c r="FV332" s="48"/>
      <c r="FW332" s="48"/>
      <c r="FX332" s="48"/>
      <c r="FY332" s="48"/>
      <c r="FZ332" s="48"/>
      <c r="GA332" s="48"/>
      <c r="GB332" s="48"/>
      <c r="GC332" s="48"/>
      <c r="GD332" s="48"/>
      <c r="GE332" s="48"/>
      <c r="GF332" s="48"/>
      <c r="GG332" s="48"/>
      <c r="GH332" s="48"/>
      <c r="GI332" s="48"/>
      <c r="GJ332" s="48"/>
      <c r="GK332" s="48"/>
      <c r="GL332" s="48"/>
      <c r="GM332" s="48"/>
      <c r="GN332" s="48"/>
      <c r="GO332" s="48"/>
      <c r="GP332" s="48"/>
      <c r="GQ332" s="48"/>
      <c r="GR332" s="48"/>
      <c r="GS332" s="48"/>
      <c r="GT332" s="48"/>
      <c r="GU332" s="48"/>
      <c r="GV332" s="48"/>
      <c r="GW332" s="48"/>
      <c r="GX332" s="48"/>
      <c r="GY332" s="48"/>
      <c r="GZ332" s="48"/>
      <c r="HA332" s="48"/>
      <c r="HB332" s="48"/>
      <c r="HC332" s="48"/>
      <c r="HD332" s="48"/>
      <c r="HE332" s="48"/>
      <c r="HF332" s="48"/>
      <c r="HG332" s="48"/>
      <c r="HH332" s="48"/>
      <c r="HI332" s="48"/>
      <c r="HJ332" s="48"/>
      <c r="HK332" s="48"/>
      <c r="HL332" s="48"/>
      <c r="HM332" s="48"/>
      <c r="HN332" s="48"/>
      <c r="HO332" s="48"/>
      <c r="HP332" s="48"/>
      <c r="HQ332" s="48"/>
      <c r="HR332" s="48"/>
      <c r="HS332" s="48"/>
      <c r="HT332" s="48"/>
      <c r="HU332" s="48"/>
      <c r="HV332" s="48"/>
      <c r="HW332" s="48"/>
      <c r="HX332" s="48"/>
      <c r="HY332" s="48"/>
      <c r="HZ332" s="48"/>
      <c r="IA332" s="48"/>
      <c r="IB332" s="48"/>
      <c r="IC332" s="48"/>
      <c r="ID332" s="48"/>
      <c r="IE332" s="48"/>
      <c r="IF332" s="48"/>
      <c r="IG332" s="48"/>
      <c r="IH332" s="48"/>
      <c r="II332" s="48"/>
      <c r="IJ332" s="48"/>
      <c r="IK332" s="48"/>
      <c r="IL332" s="48"/>
      <c r="IM332" s="48"/>
      <c r="IN332" s="48"/>
      <c r="IO332" s="48"/>
      <c r="IP332" s="48"/>
      <c r="IQ332" s="48"/>
      <c r="IR332" s="48"/>
      <c r="IS332" s="48"/>
      <c r="IT332" s="48"/>
      <c r="IU332" s="48"/>
      <c r="IV332" s="48"/>
      <c r="IW332" s="48"/>
      <c r="IX332" s="48"/>
    </row>
    <row r="333" spans="1:258" s="49" customFormat="1" ht="12.75" customHeight="1" x14ac:dyDescent="0.2">
      <c r="A333" s="161"/>
      <c r="B333" s="162"/>
      <c r="C333" s="162"/>
      <c r="D333" s="65"/>
      <c r="E333" s="64"/>
      <c r="F333" s="64"/>
      <c r="G333" s="64"/>
      <c r="H333" s="64"/>
      <c r="I333" s="64"/>
      <c r="J333" s="64"/>
      <c r="K333" s="64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  <c r="FK333" s="48"/>
      <c r="FL333" s="48"/>
      <c r="FM333" s="48"/>
      <c r="FN333" s="48"/>
      <c r="FO333" s="48"/>
      <c r="FP333" s="48"/>
      <c r="FQ333" s="48"/>
      <c r="FR333" s="48"/>
      <c r="FS333" s="48"/>
      <c r="FT333" s="48"/>
      <c r="FU333" s="48"/>
      <c r="FV333" s="48"/>
      <c r="FW333" s="48"/>
      <c r="FX333" s="48"/>
      <c r="FY333" s="48"/>
      <c r="FZ333" s="48"/>
      <c r="GA333" s="48"/>
      <c r="GB333" s="48"/>
      <c r="GC333" s="48"/>
      <c r="GD333" s="48"/>
      <c r="GE333" s="48"/>
      <c r="GF333" s="48"/>
      <c r="GG333" s="48"/>
      <c r="GH333" s="48"/>
      <c r="GI333" s="48"/>
      <c r="GJ333" s="48"/>
      <c r="GK333" s="48"/>
      <c r="GL333" s="48"/>
      <c r="GM333" s="48"/>
      <c r="GN333" s="48"/>
      <c r="GO333" s="48"/>
      <c r="GP333" s="48"/>
      <c r="GQ333" s="48"/>
      <c r="GR333" s="48"/>
      <c r="GS333" s="48"/>
      <c r="GT333" s="48"/>
      <c r="GU333" s="48"/>
      <c r="GV333" s="48"/>
      <c r="GW333" s="48"/>
      <c r="GX333" s="48"/>
      <c r="GY333" s="48"/>
      <c r="GZ333" s="48"/>
      <c r="HA333" s="48"/>
      <c r="HB333" s="48"/>
      <c r="HC333" s="48"/>
      <c r="HD333" s="48"/>
      <c r="HE333" s="48"/>
      <c r="HF333" s="48"/>
      <c r="HG333" s="48"/>
      <c r="HH333" s="48"/>
      <c r="HI333" s="48"/>
      <c r="HJ333" s="48"/>
      <c r="HK333" s="48"/>
      <c r="HL333" s="48"/>
      <c r="HM333" s="48"/>
      <c r="HN333" s="48"/>
      <c r="HO333" s="48"/>
      <c r="HP333" s="48"/>
      <c r="HQ333" s="48"/>
      <c r="HR333" s="48"/>
      <c r="HS333" s="48"/>
      <c r="HT333" s="48"/>
      <c r="HU333" s="48"/>
      <c r="HV333" s="48"/>
      <c r="HW333" s="48"/>
      <c r="HX333" s="48"/>
      <c r="HY333" s="48"/>
      <c r="HZ333" s="48"/>
      <c r="IA333" s="48"/>
      <c r="IB333" s="48"/>
      <c r="IC333" s="48"/>
      <c r="ID333" s="48"/>
      <c r="IE333" s="48"/>
      <c r="IF333" s="48"/>
      <c r="IG333" s="48"/>
      <c r="IH333" s="48"/>
      <c r="II333" s="48"/>
      <c r="IJ333" s="48"/>
      <c r="IK333" s="48"/>
      <c r="IL333" s="48"/>
      <c r="IM333" s="48"/>
      <c r="IN333" s="48"/>
      <c r="IO333" s="48"/>
      <c r="IP333" s="48"/>
      <c r="IQ333" s="48"/>
      <c r="IR333" s="48"/>
      <c r="IS333" s="48"/>
      <c r="IT333" s="48"/>
      <c r="IU333" s="48"/>
      <c r="IV333" s="48"/>
      <c r="IW333" s="48"/>
      <c r="IX333" s="48"/>
    </row>
    <row r="334" spans="1:258" s="49" customFormat="1" ht="12.75" customHeight="1" x14ac:dyDescent="0.2">
      <c r="A334" s="161"/>
      <c r="B334" s="162"/>
      <c r="C334" s="162"/>
      <c r="D334" s="65"/>
      <c r="E334" s="64"/>
      <c r="F334" s="64"/>
      <c r="G334" s="64"/>
      <c r="H334" s="64"/>
      <c r="I334" s="64"/>
      <c r="J334" s="64"/>
      <c r="K334" s="64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  <c r="FK334" s="48"/>
      <c r="FL334" s="48"/>
      <c r="FM334" s="48"/>
      <c r="FN334" s="48"/>
      <c r="FO334" s="48"/>
      <c r="FP334" s="48"/>
      <c r="FQ334" s="48"/>
      <c r="FR334" s="48"/>
      <c r="FS334" s="48"/>
      <c r="FT334" s="48"/>
      <c r="FU334" s="48"/>
      <c r="FV334" s="48"/>
      <c r="FW334" s="48"/>
      <c r="FX334" s="48"/>
      <c r="FY334" s="48"/>
      <c r="FZ334" s="48"/>
      <c r="GA334" s="48"/>
      <c r="GB334" s="48"/>
      <c r="GC334" s="48"/>
      <c r="GD334" s="48"/>
      <c r="GE334" s="48"/>
      <c r="GF334" s="48"/>
      <c r="GG334" s="48"/>
      <c r="GH334" s="48"/>
      <c r="GI334" s="48"/>
      <c r="GJ334" s="48"/>
      <c r="GK334" s="48"/>
      <c r="GL334" s="48"/>
      <c r="GM334" s="48"/>
      <c r="GN334" s="48"/>
      <c r="GO334" s="48"/>
      <c r="GP334" s="48"/>
      <c r="GQ334" s="48"/>
      <c r="GR334" s="48"/>
      <c r="GS334" s="48"/>
      <c r="GT334" s="48"/>
      <c r="GU334" s="48"/>
      <c r="GV334" s="48"/>
      <c r="GW334" s="48"/>
      <c r="GX334" s="48"/>
      <c r="GY334" s="48"/>
      <c r="GZ334" s="48"/>
      <c r="HA334" s="48"/>
      <c r="HB334" s="48"/>
      <c r="HC334" s="48"/>
      <c r="HD334" s="48"/>
      <c r="HE334" s="48"/>
      <c r="HF334" s="48"/>
      <c r="HG334" s="48"/>
      <c r="HH334" s="48"/>
      <c r="HI334" s="48"/>
      <c r="HJ334" s="48"/>
      <c r="HK334" s="48"/>
      <c r="HL334" s="48"/>
      <c r="HM334" s="48"/>
      <c r="HN334" s="48"/>
      <c r="HO334" s="48"/>
      <c r="HP334" s="48"/>
      <c r="HQ334" s="48"/>
      <c r="HR334" s="48"/>
      <c r="HS334" s="48"/>
      <c r="HT334" s="48"/>
      <c r="HU334" s="48"/>
      <c r="HV334" s="48"/>
      <c r="HW334" s="48"/>
      <c r="HX334" s="48"/>
      <c r="HY334" s="48"/>
      <c r="HZ334" s="48"/>
      <c r="IA334" s="48"/>
      <c r="IB334" s="48"/>
      <c r="IC334" s="48"/>
      <c r="ID334" s="48"/>
      <c r="IE334" s="48"/>
      <c r="IF334" s="48"/>
      <c r="IG334" s="48"/>
      <c r="IH334" s="48"/>
      <c r="II334" s="48"/>
      <c r="IJ334" s="48"/>
      <c r="IK334" s="48"/>
      <c r="IL334" s="48"/>
      <c r="IM334" s="48"/>
      <c r="IN334" s="48"/>
      <c r="IO334" s="48"/>
      <c r="IP334" s="48"/>
      <c r="IQ334" s="48"/>
      <c r="IR334" s="48"/>
      <c r="IS334" s="48"/>
      <c r="IT334" s="48"/>
      <c r="IU334" s="48"/>
      <c r="IV334" s="48"/>
      <c r="IW334" s="48"/>
      <c r="IX334" s="48"/>
    </row>
    <row r="335" spans="1:258" s="49" customFormat="1" ht="12.75" customHeight="1" x14ac:dyDescent="0.2">
      <c r="A335" s="161"/>
      <c r="B335" s="162"/>
      <c r="C335" s="162"/>
      <c r="D335" s="65"/>
      <c r="E335" s="64"/>
      <c r="F335" s="64"/>
      <c r="G335" s="64"/>
      <c r="H335" s="64"/>
      <c r="I335" s="64"/>
      <c r="J335" s="64"/>
      <c r="K335" s="64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  <c r="FK335" s="48"/>
      <c r="FL335" s="48"/>
      <c r="FM335" s="48"/>
      <c r="FN335" s="48"/>
      <c r="FO335" s="48"/>
      <c r="FP335" s="48"/>
      <c r="FQ335" s="48"/>
      <c r="FR335" s="48"/>
      <c r="FS335" s="48"/>
      <c r="FT335" s="48"/>
      <c r="FU335" s="48"/>
      <c r="FV335" s="48"/>
      <c r="FW335" s="48"/>
      <c r="FX335" s="48"/>
      <c r="FY335" s="48"/>
      <c r="FZ335" s="48"/>
      <c r="GA335" s="48"/>
      <c r="GB335" s="48"/>
      <c r="GC335" s="48"/>
      <c r="GD335" s="48"/>
      <c r="GE335" s="48"/>
      <c r="GF335" s="48"/>
      <c r="GG335" s="48"/>
      <c r="GH335" s="48"/>
      <c r="GI335" s="48"/>
      <c r="GJ335" s="48"/>
      <c r="GK335" s="48"/>
      <c r="GL335" s="48"/>
      <c r="GM335" s="48"/>
      <c r="GN335" s="48"/>
      <c r="GO335" s="48"/>
      <c r="GP335" s="48"/>
      <c r="GQ335" s="48"/>
      <c r="GR335" s="48"/>
      <c r="GS335" s="48"/>
      <c r="GT335" s="48"/>
      <c r="GU335" s="48"/>
      <c r="GV335" s="48"/>
      <c r="GW335" s="48"/>
      <c r="GX335" s="48"/>
      <c r="GY335" s="48"/>
      <c r="GZ335" s="48"/>
      <c r="HA335" s="48"/>
      <c r="HB335" s="48"/>
      <c r="HC335" s="48"/>
      <c r="HD335" s="48"/>
      <c r="HE335" s="48"/>
      <c r="HF335" s="48"/>
      <c r="HG335" s="48"/>
      <c r="HH335" s="48"/>
      <c r="HI335" s="48"/>
      <c r="HJ335" s="48"/>
      <c r="HK335" s="48"/>
      <c r="HL335" s="48"/>
      <c r="HM335" s="48"/>
      <c r="HN335" s="48"/>
      <c r="HO335" s="48"/>
      <c r="HP335" s="48"/>
      <c r="HQ335" s="48"/>
      <c r="HR335" s="48"/>
      <c r="HS335" s="48"/>
      <c r="HT335" s="48"/>
      <c r="HU335" s="48"/>
      <c r="HV335" s="48"/>
      <c r="HW335" s="48"/>
      <c r="HX335" s="48"/>
      <c r="HY335" s="48"/>
      <c r="HZ335" s="48"/>
      <c r="IA335" s="48"/>
      <c r="IB335" s="48"/>
      <c r="IC335" s="48"/>
      <c r="ID335" s="48"/>
      <c r="IE335" s="48"/>
      <c r="IF335" s="48"/>
      <c r="IG335" s="48"/>
      <c r="IH335" s="48"/>
      <c r="II335" s="48"/>
      <c r="IJ335" s="48"/>
      <c r="IK335" s="48"/>
      <c r="IL335" s="48"/>
      <c r="IM335" s="48"/>
      <c r="IN335" s="48"/>
      <c r="IO335" s="48"/>
      <c r="IP335" s="48"/>
      <c r="IQ335" s="48"/>
      <c r="IR335" s="48"/>
      <c r="IS335" s="48"/>
      <c r="IT335" s="48"/>
      <c r="IU335" s="48"/>
      <c r="IV335" s="48"/>
      <c r="IW335" s="48"/>
      <c r="IX335" s="48"/>
    </row>
    <row r="336" spans="1:258" s="49" customFormat="1" ht="12.75" customHeight="1" x14ac:dyDescent="0.2">
      <c r="A336" s="161"/>
      <c r="B336" s="162"/>
      <c r="C336" s="162"/>
      <c r="D336" s="65"/>
      <c r="E336" s="64"/>
      <c r="F336" s="64"/>
      <c r="G336" s="64"/>
      <c r="H336" s="64"/>
      <c r="I336" s="64"/>
      <c r="J336" s="64"/>
      <c r="K336" s="64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  <c r="FK336" s="48"/>
      <c r="FL336" s="48"/>
      <c r="FM336" s="48"/>
      <c r="FN336" s="48"/>
      <c r="FO336" s="48"/>
      <c r="FP336" s="48"/>
      <c r="FQ336" s="48"/>
      <c r="FR336" s="48"/>
      <c r="FS336" s="48"/>
      <c r="FT336" s="48"/>
      <c r="FU336" s="48"/>
      <c r="FV336" s="48"/>
      <c r="FW336" s="48"/>
      <c r="FX336" s="48"/>
      <c r="FY336" s="48"/>
      <c r="FZ336" s="48"/>
      <c r="GA336" s="48"/>
      <c r="GB336" s="48"/>
      <c r="GC336" s="48"/>
      <c r="GD336" s="48"/>
      <c r="GE336" s="48"/>
      <c r="GF336" s="48"/>
      <c r="GG336" s="48"/>
      <c r="GH336" s="48"/>
      <c r="GI336" s="48"/>
      <c r="GJ336" s="48"/>
      <c r="GK336" s="48"/>
      <c r="GL336" s="48"/>
      <c r="GM336" s="48"/>
      <c r="GN336" s="48"/>
      <c r="GO336" s="48"/>
      <c r="GP336" s="48"/>
      <c r="GQ336" s="48"/>
      <c r="GR336" s="48"/>
      <c r="GS336" s="48"/>
      <c r="GT336" s="48"/>
      <c r="GU336" s="48"/>
      <c r="GV336" s="48"/>
      <c r="GW336" s="48"/>
      <c r="GX336" s="48"/>
      <c r="GY336" s="48"/>
      <c r="GZ336" s="48"/>
      <c r="HA336" s="48"/>
      <c r="HB336" s="48"/>
      <c r="HC336" s="48"/>
      <c r="HD336" s="48"/>
      <c r="HE336" s="48"/>
      <c r="HF336" s="48"/>
      <c r="HG336" s="48"/>
      <c r="HH336" s="48"/>
      <c r="HI336" s="48"/>
      <c r="HJ336" s="48"/>
      <c r="HK336" s="48"/>
      <c r="HL336" s="48"/>
      <c r="HM336" s="48"/>
      <c r="HN336" s="48"/>
      <c r="HO336" s="48"/>
      <c r="HP336" s="48"/>
      <c r="HQ336" s="48"/>
      <c r="HR336" s="48"/>
      <c r="HS336" s="48"/>
      <c r="HT336" s="48"/>
      <c r="HU336" s="48"/>
      <c r="HV336" s="48"/>
      <c r="HW336" s="48"/>
      <c r="HX336" s="48"/>
      <c r="HY336" s="48"/>
      <c r="HZ336" s="48"/>
      <c r="IA336" s="48"/>
      <c r="IB336" s="48"/>
      <c r="IC336" s="48"/>
      <c r="ID336" s="48"/>
      <c r="IE336" s="48"/>
      <c r="IF336" s="48"/>
      <c r="IG336" s="48"/>
      <c r="IH336" s="48"/>
      <c r="II336" s="48"/>
      <c r="IJ336" s="48"/>
      <c r="IK336" s="48"/>
      <c r="IL336" s="48"/>
      <c r="IM336" s="48"/>
      <c r="IN336" s="48"/>
      <c r="IO336" s="48"/>
      <c r="IP336" s="48"/>
      <c r="IQ336" s="48"/>
      <c r="IR336" s="48"/>
      <c r="IS336" s="48"/>
      <c r="IT336" s="48"/>
      <c r="IU336" s="48"/>
      <c r="IV336" s="48"/>
      <c r="IW336" s="48"/>
      <c r="IX336" s="48"/>
    </row>
    <row r="337" spans="1:258" s="49" customFormat="1" ht="12.75" customHeight="1" x14ac:dyDescent="0.2">
      <c r="A337" s="161"/>
      <c r="B337" s="162"/>
      <c r="C337" s="162"/>
      <c r="D337" s="65"/>
      <c r="E337" s="64"/>
      <c r="F337" s="64"/>
      <c r="G337" s="64"/>
      <c r="H337" s="64"/>
      <c r="I337" s="64"/>
      <c r="J337" s="64"/>
      <c r="K337" s="64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  <c r="FK337" s="48"/>
      <c r="FL337" s="48"/>
      <c r="FM337" s="48"/>
      <c r="FN337" s="48"/>
      <c r="FO337" s="48"/>
      <c r="FP337" s="48"/>
      <c r="FQ337" s="48"/>
      <c r="FR337" s="48"/>
      <c r="FS337" s="48"/>
      <c r="FT337" s="48"/>
      <c r="FU337" s="48"/>
      <c r="FV337" s="48"/>
      <c r="FW337" s="48"/>
      <c r="FX337" s="48"/>
      <c r="FY337" s="48"/>
      <c r="FZ337" s="48"/>
      <c r="GA337" s="48"/>
      <c r="GB337" s="48"/>
      <c r="GC337" s="48"/>
      <c r="GD337" s="48"/>
      <c r="GE337" s="48"/>
      <c r="GF337" s="48"/>
      <c r="GG337" s="48"/>
      <c r="GH337" s="48"/>
      <c r="GI337" s="48"/>
      <c r="GJ337" s="48"/>
      <c r="GK337" s="48"/>
      <c r="GL337" s="48"/>
      <c r="GM337" s="48"/>
      <c r="GN337" s="48"/>
      <c r="GO337" s="48"/>
      <c r="GP337" s="48"/>
      <c r="GQ337" s="48"/>
      <c r="GR337" s="48"/>
      <c r="GS337" s="48"/>
      <c r="GT337" s="48"/>
      <c r="GU337" s="48"/>
      <c r="GV337" s="48"/>
      <c r="GW337" s="48"/>
      <c r="GX337" s="48"/>
      <c r="GY337" s="48"/>
      <c r="GZ337" s="48"/>
      <c r="HA337" s="48"/>
      <c r="HB337" s="48"/>
      <c r="HC337" s="48"/>
      <c r="HD337" s="48"/>
      <c r="HE337" s="48"/>
      <c r="HF337" s="48"/>
      <c r="HG337" s="48"/>
      <c r="HH337" s="48"/>
      <c r="HI337" s="48"/>
      <c r="HJ337" s="48"/>
      <c r="HK337" s="48"/>
      <c r="HL337" s="48"/>
      <c r="HM337" s="48"/>
      <c r="HN337" s="48"/>
      <c r="HO337" s="48"/>
      <c r="HP337" s="48"/>
      <c r="HQ337" s="48"/>
      <c r="HR337" s="48"/>
      <c r="HS337" s="48"/>
      <c r="HT337" s="48"/>
      <c r="HU337" s="48"/>
      <c r="HV337" s="48"/>
      <c r="HW337" s="48"/>
      <c r="HX337" s="48"/>
      <c r="HY337" s="48"/>
      <c r="HZ337" s="48"/>
      <c r="IA337" s="48"/>
      <c r="IB337" s="48"/>
      <c r="IC337" s="48"/>
      <c r="ID337" s="48"/>
      <c r="IE337" s="48"/>
      <c r="IF337" s="48"/>
      <c r="IG337" s="48"/>
      <c r="IH337" s="48"/>
      <c r="II337" s="48"/>
      <c r="IJ337" s="48"/>
      <c r="IK337" s="48"/>
      <c r="IL337" s="48"/>
      <c r="IM337" s="48"/>
      <c r="IN337" s="48"/>
      <c r="IO337" s="48"/>
      <c r="IP337" s="48"/>
      <c r="IQ337" s="48"/>
      <c r="IR337" s="48"/>
      <c r="IS337" s="48"/>
      <c r="IT337" s="48"/>
      <c r="IU337" s="48"/>
      <c r="IV337" s="48"/>
      <c r="IW337" s="48"/>
      <c r="IX337" s="48"/>
    </row>
    <row r="338" spans="1:258" s="49" customFormat="1" ht="12.75" customHeight="1" x14ac:dyDescent="0.2">
      <c r="A338" s="161"/>
      <c r="B338" s="162"/>
      <c r="C338" s="162"/>
      <c r="D338" s="65"/>
      <c r="E338" s="64"/>
      <c r="F338" s="64"/>
      <c r="G338" s="64"/>
      <c r="H338" s="64"/>
      <c r="I338" s="64"/>
      <c r="J338" s="64"/>
      <c r="K338" s="64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8"/>
      <c r="FS338" s="48"/>
      <c r="FT338" s="48"/>
      <c r="FU338" s="48"/>
      <c r="FV338" s="48"/>
      <c r="FW338" s="48"/>
      <c r="FX338" s="48"/>
      <c r="FY338" s="48"/>
      <c r="FZ338" s="48"/>
      <c r="GA338" s="48"/>
      <c r="GB338" s="48"/>
      <c r="GC338" s="48"/>
      <c r="GD338" s="48"/>
      <c r="GE338" s="48"/>
      <c r="GF338" s="48"/>
      <c r="GG338" s="48"/>
      <c r="GH338" s="48"/>
      <c r="GI338" s="48"/>
      <c r="GJ338" s="48"/>
      <c r="GK338" s="48"/>
      <c r="GL338" s="48"/>
      <c r="GM338" s="48"/>
      <c r="GN338" s="48"/>
      <c r="GO338" s="48"/>
      <c r="GP338" s="48"/>
      <c r="GQ338" s="48"/>
      <c r="GR338" s="48"/>
      <c r="GS338" s="48"/>
      <c r="GT338" s="48"/>
      <c r="GU338" s="48"/>
      <c r="GV338" s="48"/>
      <c r="GW338" s="48"/>
      <c r="GX338" s="48"/>
      <c r="GY338" s="48"/>
      <c r="GZ338" s="48"/>
      <c r="HA338" s="48"/>
      <c r="HB338" s="48"/>
      <c r="HC338" s="48"/>
      <c r="HD338" s="48"/>
      <c r="HE338" s="48"/>
      <c r="HF338" s="48"/>
      <c r="HG338" s="48"/>
      <c r="HH338" s="48"/>
      <c r="HI338" s="48"/>
      <c r="HJ338" s="48"/>
      <c r="HK338" s="48"/>
      <c r="HL338" s="48"/>
      <c r="HM338" s="48"/>
      <c r="HN338" s="48"/>
      <c r="HO338" s="48"/>
      <c r="HP338" s="48"/>
      <c r="HQ338" s="48"/>
      <c r="HR338" s="48"/>
      <c r="HS338" s="48"/>
      <c r="HT338" s="48"/>
      <c r="HU338" s="48"/>
      <c r="HV338" s="48"/>
      <c r="HW338" s="48"/>
      <c r="HX338" s="48"/>
      <c r="HY338" s="48"/>
      <c r="HZ338" s="48"/>
      <c r="IA338" s="48"/>
      <c r="IB338" s="48"/>
      <c r="IC338" s="48"/>
      <c r="ID338" s="48"/>
      <c r="IE338" s="48"/>
      <c r="IF338" s="48"/>
      <c r="IG338" s="48"/>
      <c r="IH338" s="48"/>
      <c r="II338" s="48"/>
      <c r="IJ338" s="48"/>
      <c r="IK338" s="48"/>
      <c r="IL338" s="48"/>
      <c r="IM338" s="48"/>
      <c r="IN338" s="48"/>
      <c r="IO338" s="48"/>
      <c r="IP338" s="48"/>
      <c r="IQ338" s="48"/>
      <c r="IR338" s="48"/>
      <c r="IS338" s="48"/>
      <c r="IT338" s="48"/>
      <c r="IU338" s="48"/>
      <c r="IV338" s="48"/>
      <c r="IW338" s="48"/>
      <c r="IX338" s="48"/>
    </row>
    <row r="339" spans="1:258" s="49" customFormat="1" ht="12.75" customHeight="1" x14ac:dyDescent="0.2">
      <c r="A339" s="161"/>
      <c r="B339" s="162"/>
      <c r="C339" s="162"/>
      <c r="D339" s="65"/>
      <c r="E339" s="64"/>
      <c r="F339" s="64"/>
      <c r="G339" s="64"/>
      <c r="H339" s="64"/>
      <c r="I339" s="64"/>
      <c r="J339" s="64"/>
      <c r="K339" s="64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  <c r="FK339" s="48"/>
      <c r="FL339" s="48"/>
      <c r="FM339" s="48"/>
      <c r="FN339" s="48"/>
      <c r="FO339" s="48"/>
      <c r="FP339" s="48"/>
      <c r="FQ339" s="48"/>
      <c r="FR339" s="48"/>
      <c r="FS339" s="48"/>
      <c r="FT339" s="48"/>
      <c r="FU339" s="48"/>
      <c r="FV339" s="48"/>
      <c r="FW339" s="48"/>
      <c r="FX339" s="48"/>
      <c r="FY339" s="48"/>
      <c r="FZ339" s="48"/>
      <c r="GA339" s="48"/>
      <c r="GB339" s="48"/>
      <c r="GC339" s="48"/>
      <c r="GD339" s="48"/>
      <c r="GE339" s="48"/>
      <c r="GF339" s="48"/>
      <c r="GG339" s="48"/>
      <c r="GH339" s="48"/>
      <c r="GI339" s="48"/>
      <c r="GJ339" s="48"/>
      <c r="GK339" s="48"/>
      <c r="GL339" s="48"/>
      <c r="GM339" s="48"/>
      <c r="GN339" s="48"/>
      <c r="GO339" s="48"/>
      <c r="GP339" s="48"/>
      <c r="GQ339" s="48"/>
      <c r="GR339" s="48"/>
      <c r="GS339" s="48"/>
      <c r="GT339" s="48"/>
      <c r="GU339" s="48"/>
      <c r="GV339" s="48"/>
      <c r="GW339" s="48"/>
      <c r="GX339" s="48"/>
      <c r="GY339" s="48"/>
      <c r="GZ339" s="48"/>
      <c r="HA339" s="48"/>
      <c r="HB339" s="48"/>
      <c r="HC339" s="48"/>
      <c r="HD339" s="48"/>
      <c r="HE339" s="48"/>
      <c r="HF339" s="48"/>
      <c r="HG339" s="48"/>
      <c r="HH339" s="48"/>
      <c r="HI339" s="48"/>
      <c r="HJ339" s="48"/>
      <c r="HK339" s="48"/>
      <c r="HL339" s="48"/>
      <c r="HM339" s="48"/>
      <c r="HN339" s="48"/>
      <c r="HO339" s="48"/>
      <c r="HP339" s="48"/>
      <c r="HQ339" s="48"/>
      <c r="HR339" s="48"/>
      <c r="HS339" s="48"/>
      <c r="HT339" s="48"/>
      <c r="HU339" s="48"/>
      <c r="HV339" s="48"/>
      <c r="HW339" s="48"/>
      <c r="HX339" s="48"/>
      <c r="HY339" s="48"/>
      <c r="HZ339" s="48"/>
      <c r="IA339" s="48"/>
      <c r="IB339" s="48"/>
      <c r="IC339" s="48"/>
      <c r="ID339" s="48"/>
      <c r="IE339" s="48"/>
      <c r="IF339" s="48"/>
      <c r="IG339" s="48"/>
      <c r="IH339" s="48"/>
      <c r="II339" s="48"/>
      <c r="IJ339" s="48"/>
      <c r="IK339" s="48"/>
      <c r="IL339" s="48"/>
      <c r="IM339" s="48"/>
      <c r="IN339" s="48"/>
      <c r="IO339" s="48"/>
      <c r="IP339" s="48"/>
      <c r="IQ339" s="48"/>
      <c r="IR339" s="48"/>
      <c r="IS339" s="48"/>
      <c r="IT339" s="48"/>
      <c r="IU339" s="48"/>
      <c r="IV339" s="48"/>
      <c r="IW339" s="48"/>
      <c r="IX339" s="48"/>
    </row>
    <row r="340" spans="1:258" s="49" customFormat="1" ht="12.75" customHeight="1" x14ac:dyDescent="0.2">
      <c r="A340" s="161"/>
      <c r="B340" s="162"/>
      <c r="C340" s="162"/>
      <c r="D340" s="65"/>
      <c r="E340" s="64"/>
      <c r="F340" s="64"/>
      <c r="G340" s="64"/>
      <c r="H340" s="64"/>
      <c r="I340" s="64"/>
      <c r="J340" s="64"/>
      <c r="K340" s="64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  <c r="FO340" s="48"/>
      <c r="FP340" s="48"/>
      <c r="FQ340" s="48"/>
      <c r="FR340" s="48"/>
      <c r="FS340" s="48"/>
      <c r="FT340" s="48"/>
      <c r="FU340" s="48"/>
      <c r="FV340" s="48"/>
      <c r="FW340" s="48"/>
      <c r="FX340" s="48"/>
      <c r="FY340" s="48"/>
      <c r="FZ340" s="48"/>
      <c r="GA340" s="48"/>
      <c r="GB340" s="48"/>
      <c r="GC340" s="48"/>
      <c r="GD340" s="48"/>
      <c r="GE340" s="48"/>
      <c r="GF340" s="48"/>
      <c r="GG340" s="48"/>
      <c r="GH340" s="48"/>
      <c r="GI340" s="48"/>
      <c r="GJ340" s="48"/>
      <c r="GK340" s="48"/>
      <c r="GL340" s="48"/>
      <c r="GM340" s="48"/>
      <c r="GN340" s="48"/>
      <c r="GO340" s="48"/>
      <c r="GP340" s="48"/>
      <c r="GQ340" s="48"/>
      <c r="GR340" s="48"/>
      <c r="GS340" s="48"/>
      <c r="GT340" s="48"/>
      <c r="GU340" s="48"/>
      <c r="GV340" s="48"/>
      <c r="GW340" s="48"/>
      <c r="GX340" s="48"/>
      <c r="GY340" s="48"/>
      <c r="GZ340" s="48"/>
      <c r="HA340" s="48"/>
      <c r="HB340" s="48"/>
      <c r="HC340" s="48"/>
      <c r="HD340" s="48"/>
      <c r="HE340" s="48"/>
      <c r="HF340" s="48"/>
      <c r="HG340" s="48"/>
      <c r="HH340" s="48"/>
      <c r="HI340" s="48"/>
      <c r="HJ340" s="48"/>
      <c r="HK340" s="48"/>
      <c r="HL340" s="48"/>
      <c r="HM340" s="48"/>
      <c r="HN340" s="48"/>
      <c r="HO340" s="48"/>
      <c r="HP340" s="48"/>
      <c r="HQ340" s="48"/>
      <c r="HR340" s="48"/>
      <c r="HS340" s="48"/>
      <c r="HT340" s="48"/>
      <c r="HU340" s="48"/>
      <c r="HV340" s="48"/>
      <c r="HW340" s="48"/>
      <c r="HX340" s="48"/>
      <c r="HY340" s="48"/>
      <c r="HZ340" s="48"/>
      <c r="IA340" s="48"/>
      <c r="IB340" s="48"/>
      <c r="IC340" s="48"/>
      <c r="ID340" s="48"/>
      <c r="IE340" s="48"/>
      <c r="IF340" s="48"/>
      <c r="IG340" s="48"/>
      <c r="IH340" s="48"/>
      <c r="II340" s="48"/>
      <c r="IJ340" s="48"/>
      <c r="IK340" s="48"/>
      <c r="IL340" s="48"/>
      <c r="IM340" s="48"/>
      <c r="IN340" s="48"/>
      <c r="IO340" s="48"/>
      <c r="IP340" s="48"/>
      <c r="IQ340" s="48"/>
      <c r="IR340" s="48"/>
      <c r="IS340" s="48"/>
      <c r="IT340" s="48"/>
      <c r="IU340" s="48"/>
      <c r="IV340" s="48"/>
      <c r="IW340" s="48"/>
      <c r="IX340" s="48"/>
    </row>
    <row r="341" spans="1:258" s="49" customFormat="1" ht="12.75" customHeight="1" x14ac:dyDescent="0.2">
      <c r="A341" s="161"/>
      <c r="B341" s="162"/>
      <c r="C341" s="162"/>
      <c r="D341" s="65"/>
      <c r="E341" s="64"/>
      <c r="F341" s="64"/>
      <c r="G341" s="64"/>
      <c r="H341" s="64"/>
      <c r="I341" s="64"/>
      <c r="J341" s="64"/>
      <c r="K341" s="64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  <c r="FO341" s="48"/>
      <c r="FP341" s="48"/>
      <c r="FQ341" s="48"/>
      <c r="FR341" s="48"/>
      <c r="FS341" s="48"/>
      <c r="FT341" s="48"/>
      <c r="FU341" s="48"/>
      <c r="FV341" s="48"/>
      <c r="FW341" s="48"/>
      <c r="FX341" s="48"/>
      <c r="FY341" s="48"/>
      <c r="FZ341" s="48"/>
      <c r="GA341" s="48"/>
      <c r="GB341" s="48"/>
      <c r="GC341" s="48"/>
      <c r="GD341" s="48"/>
      <c r="GE341" s="48"/>
      <c r="GF341" s="48"/>
      <c r="GG341" s="48"/>
      <c r="GH341" s="48"/>
      <c r="GI341" s="48"/>
      <c r="GJ341" s="48"/>
      <c r="GK341" s="48"/>
      <c r="GL341" s="48"/>
      <c r="GM341" s="48"/>
      <c r="GN341" s="48"/>
      <c r="GO341" s="48"/>
      <c r="GP341" s="48"/>
      <c r="GQ341" s="48"/>
      <c r="GR341" s="48"/>
      <c r="GS341" s="48"/>
      <c r="GT341" s="48"/>
      <c r="GU341" s="48"/>
      <c r="GV341" s="48"/>
      <c r="GW341" s="48"/>
      <c r="GX341" s="48"/>
      <c r="GY341" s="48"/>
      <c r="GZ341" s="48"/>
      <c r="HA341" s="48"/>
      <c r="HB341" s="48"/>
      <c r="HC341" s="48"/>
      <c r="HD341" s="48"/>
      <c r="HE341" s="48"/>
      <c r="HF341" s="48"/>
      <c r="HG341" s="48"/>
      <c r="HH341" s="48"/>
      <c r="HI341" s="48"/>
      <c r="HJ341" s="48"/>
      <c r="HK341" s="48"/>
      <c r="HL341" s="48"/>
      <c r="HM341" s="48"/>
      <c r="HN341" s="48"/>
      <c r="HO341" s="48"/>
      <c r="HP341" s="48"/>
      <c r="HQ341" s="48"/>
      <c r="HR341" s="48"/>
      <c r="HS341" s="48"/>
      <c r="HT341" s="48"/>
      <c r="HU341" s="48"/>
      <c r="HV341" s="48"/>
      <c r="HW341" s="48"/>
      <c r="HX341" s="48"/>
      <c r="HY341" s="48"/>
      <c r="HZ341" s="48"/>
      <c r="IA341" s="48"/>
      <c r="IB341" s="48"/>
      <c r="IC341" s="48"/>
      <c r="ID341" s="48"/>
      <c r="IE341" s="48"/>
      <c r="IF341" s="48"/>
      <c r="IG341" s="48"/>
      <c r="IH341" s="48"/>
      <c r="II341" s="48"/>
      <c r="IJ341" s="48"/>
      <c r="IK341" s="48"/>
      <c r="IL341" s="48"/>
      <c r="IM341" s="48"/>
      <c r="IN341" s="48"/>
      <c r="IO341" s="48"/>
      <c r="IP341" s="48"/>
      <c r="IQ341" s="48"/>
      <c r="IR341" s="48"/>
      <c r="IS341" s="48"/>
      <c r="IT341" s="48"/>
      <c r="IU341" s="48"/>
      <c r="IV341" s="48"/>
      <c r="IW341" s="48"/>
      <c r="IX341" s="48"/>
    </row>
    <row r="342" spans="1:258" s="49" customFormat="1" ht="12.75" customHeight="1" x14ac:dyDescent="0.2">
      <c r="A342" s="161"/>
      <c r="B342" s="162"/>
      <c r="C342" s="162"/>
      <c r="D342" s="65"/>
      <c r="E342" s="64"/>
      <c r="F342" s="64"/>
      <c r="G342" s="64"/>
      <c r="H342" s="64"/>
      <c r="I342" s="64"/>
      <c r="J342" s="64"/>
      <c r="K342" s="64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  <c r="FK342" s="48"/>
      <c r="FL342" s="48"/>
      <c r="FM342" s="48"/>
      <c r="FN342" s="48"/>
      <c r="FO342" s="48"/>
      <c r="FP342" s="48"/>
      <c r="FQ342" s="48"/>
      <c r="FR342" s="48"/>
      <c r="FS342" s="48"/>
      <c r="FT342" s="48"/>
      <c r="FU342" s="48"/>
      <c r="FV342" s="48"/>
      <c r="FW342" s="48"/>
      <c r="FX342" s="48"/>
      <c r="FY342" s="48"/>
      <c r="FZ342" s="48"/>
      <c r="GA342" s="48"/>
      <c r="GB342" s="48"/>
      <c r="GC342" s="48"/>
      <c r="GD342" s="48"/>
      <c r="GE342" s="48"/>
      <c r="GF342" s="48"/>
      <c r="GG342" s="48"/>
      <c r="GH342" s="48"/>
      <c r="GI342" s="48"/>
      <c r="GJ342" s="48"/>
      <c r="GK342" s="48"/>
      <c r="GL342" s="48"/>
      <c r="GM342" s="48"/>
      <c r="GN342" s="48"/>
      <c r="GO342" s="48"/>
      <c r="GP342" s="48"/>
      <c r="GQ342" s="48"/>
      <c r="GR342" s="48"/>
      <c r="GS342" s="48"/>
      <c r="GT342" s="48"/>
      <c r="GU342" s="48"/>
      <c r="GV342" s="48"/>
      <c r="GW342" s="48"/>
      <c r="GX342" s="48"/>
      <c r="GY342" s="48"/>
      <c r="GZ342" s="48"/>
      <c r="HA342" s="48"/>
      <c r="HB342" s="48"/>
      <c r="HC342" s="48"/>
      <c r="HD342" s="48"/>
      <c r="HE342" s="48"/>
      <c r="HF342" s="48"/>
      <c r="HG342" s="48"/>
      <c r="HH342" s="48"/>
      <c r="HI342" s="48"/>
      <c r="HJ342" s="48"/>
      <c r="HK342" s="48"/>
      <c r="HL342" s="48"/>
      <c r="HM342" s="48"/>
      <c r="HN342" s="48"/>
      <c r="HO342" s="48"/>
      <c r="HP342" s="48"/>
      <c r="HQ342" s="48"/>
      <c r="HR342" s="48"/>
      <c r="HS342" s="48"/>
      <c r="HT342" s="48"/>
      <c r="HU342" s="48"/>
      <c r="HV342" s="48"/>
      <c r="HW342" s="48"/>
      <c r="HX342" s="48"/>
      <c r="HY342" s="48"/>
      <c r="HZ342" s="48"/>
      <c r="IA342" s="48"/>
      <c r="IB342" s="48"/>
      <c r="IC342" s="48"/>
      <c r="ID342" s="48"/>
      <c r="IE342" s="48"/>
      <c r="IF342" s="48"/>
      <c r="IG342" s="48"/>
      <c r="IH342" s="48"/>
      <c r="II342" s="48"/>
      <c r="IJ342" s="48"/>
      <c r="IK342" s="48"/>
      <c r="IL342" s="48"/>
      <c r="IM342" s="48"/>
      <c r="IN342" s="48"/>
      <c r="IO342" s="48"/>
      <c r="IP342" s="48"/>
      <c r="IQ342" s="48"/>
      <c r="IR342" s="48"/>
      <c r="IS342" s="48"/>
      <c r="IT342" s="48"/>
      <c r="IU342" s="48"/>
      <c r="IV342" s="48"/>
      <c r="IW342" s="48"/>
      <c r="IX342" s="48"/>
    </row>
    <row r="343" spans="1:258" s="49" customFormat="1" ht="12.75" customHeight="1" x14ac:dyDescent="0.2">
      <c r="A343" s="161"/>
      <c r="B343" s="162"/>
      <c r="C343" s="162"/>
      <c r="D343" s="65"/>
      <c r="E343" s="64"/>
      <c r="F343" s="64"/>
      <c r="G343" s="64"/>
      <c r="H343" s="64"/>
      <c r="I343" s="64"/>
      <c r="J343" s="64"/>
      <c r="K343" s="64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  <c r="FK343" s="48"/>
      <c r="FL343" s="48"/>
      <c r="FM343" s="48"/>
      <c r="FN343" s="48"/>
      <c r="FO343" s="48"/>
      <c r="FP343" s="48"/>
      <c r="FQ343" s="48"/>
      <c r="FR343" s="48"/>
      <c r="FS343" s="48"/>
      <c r="FT343" s="48"/>
      <c r="FU343" s="48"/>
      <c r="FV343" s="48"/>
      <c r="FW343" s="48"/>
      <c r="FX343" s="48"/>
      <c r="FY343" s="48"/>
      <c r="FZ343" s="48"/>
      <c r="GA343" s="48"/>
      <c r="GB343" s="48"/>
      <c r="GC343" s="48"/>
      <c r="GD343" s="48"/>
      <c r="GE343" s="48"/>
      <c r="GF343" s="48"/>
      <c r="GG343" s="48"/>
      <c r="GH343" s="48"/>
      <c r="GI343" s="48"/>
      <c r="GJ343" s="48"/>
      <c r="GK343" s="48"/>
      <c r="GL343" s="48"/>
      <c r="GM343" s="48"/>
      <c r="GN343" s="48"/>
      <c r="GO343" s="48"/>
      <c r="GP343" s="48"/>
      <c r="GQ343" s="48"/>
      <c r="GR343" s="48"/>
      <c r="GS343" s="48"/>
      <c r="GT343" s="48"/>
      <c r="GU343" s="48"/>
      <c r="GV343" s="48"/>
      <c r="GW343" s="48"/>
      <c r="GX343" s="48"/>
      <c r="GY343" s="48"/>
      <c r="GZ343" s="48"/>
      <c r="HA343" s="48"/>
      <c r="HB343" s="48"/>
      <c r="HC343" s="48"/>
      <c r="HD343" s="48"/>
      <c r="HE343" s="48"/>
      <c r="HF343" s="48"/>
      <c r="HG343" s="48"/>
      <c r="HH343" s="48"/>
      <c r="HI343" s="48"/>
      <c r="HJ343" s="48"/>
      <c r="HK343" s="48"/>
      <c r="HL343" s="48"/>
      <c r="HM343" s="48"/>
      <c r="HN343" s="48"/>
      <c r="HO343" s="48"/>
      <c r="HP343" s="48"/>
      <c r="HQ343" s="48"/>
      <c r="HR343" s="48"/>
      <c r="HS343" s="48"/>
      <c r="HT343" s="48"/>
      <c r="HU343" s="48"/>
      <c r="HV343" s="48"/>
      <c r="HW343" s="48"/>
      <c r="HX343" s="48"/>
      <c r="HY343" s="48"/>
      <c r="HZ343" s="48"/>
      <c r="IA343" s="48"/>
      <c r="IB343" s="48"/>
      <c r="IC343" s="48"/>
      <c r="ID343" s="48"/>
      <c r="IE343" s="48"/>
      <c r="IF343" s="48"/>
      <c r="IG343" s="48"/>
      <c r="IH343" s="48"/>
      <c r="II343" s="48"/>
      <c r="IJ343" s="48"/>
      <c r="IK343" s="48"/>
      <c r="IL343" s="48"/>
      <c r="IM343" s="48"/>
      <c r="IN343" s="48"/>
      <c r="IO343" s="48"/>
      <c r="IP343" s="48"/>
      <c r="IQ343" s="48"/>
      <c r="IR343" s="48"/>
      <c r="IS343" s="48"/>
      <c r="IT343" s="48"/>
      <c r="IU343" s="48"/>
      <c r="IV343" s="48"/>
      <c r="IW343" s="48"/>
      <c r="IX343" s="48"/>
    </row>
    <row r="344" spans="1:258" s="49" customFormat="1" ht="12.75" customHeight="1" x14ac:dyDescent="0.2">
      <c r="A344" s="161"/>
      <c r="B344" s="162"/>
      <c r="C344" s="162"/>
      <c r="D344" s="65"/>
      <c r="E344" s="64"/>
      <c r="F344" s="64"/>
      <c r="G344" s="64"/>
      <c r="H344" s="64"/>
      <c r="I344" s="64"/>
      <c r="J344" s="64"/>
      <c r="K344" s="64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  <c r="FK344" s="48"/>
      <c r="FL344" s="48"/>
      <c r="FM344" s="48"/>
      <c r="FN344" s="48"/>
      <c r="FO344" s="48"/>
      <c r="FP344" s="48"/>
      <c r="FQ344" s="48"/>
      <c r="FR344" s="48"/>
      <c r="FS344" s="48"/>
      <c r="FT344" s="48"/>
      <c r="FU344" s="48"/>
      <c r="FV344" s="48"/>
      <c r="FW344" s="48"/>
      <c r="FX344" s="48"/>
      <c r="FY344" s="48"/>
      <c r="FZ344" s="48"/>
      <c r="GA344" s="48"/>
      <c r="GB344" s="48"/>
      <c r="GC344" s="48"/>
      <c r="GD344" s="48"/>
      <c r="GE344" s="48"/>
      <c r="GF344" s="48"/>
      <c r="GG344" s="48"/>
      <c r="GH344" s="48"/>
      <c r="GI344" s="48"/>
      <c r="GJ344" s="48"/>
      <c r="GK344" s="48"/>
      <c r="GL344" s="48"/>
      <c r="GM344" s="48"/>
      <c r="GN344" s="48"/>
      <c r="GO344" s="48"/>
      <c r="GP344" s="48"/>
      <c r="GQ344" s="48"/>
      <c r="GR344" s="48"/>
      <c r="GS344" s="48"/>
      <c r="GT344" s="48"/>
      <c r="GU344" s="48"/>
      <c r="GV344" s="48"/>
      <c r="GW344" s="48"/>
      <c r="GX344" s="48"/>
      <c r="GY344" s="48"/>
      <c r="GZ344" s="48"/>
      <c r="HA344" s="48"/>
      <c r="HB344" s="48"/>
      <c r="HC344" s="48"/>
      <c r="HD344" s="48"/>
      <c r="HE344" s="48"/>
      <c r="HF344" s="48"/>
      <c r="HG344" s="48"/>
      <c r="HH344" s="48"/>
      <c r="HI344" s="48"/>
      <c r="HJ344" s="48"/>
      <c r="HK344" s="48"/>
      <c r="HL344" s="48"/>
      <c r="HM344" s="48"/>
      <c r="HN344" s="48"/>
      <c r="HO344" s="48"/>
      <c r="HP344" s="48"/>
      <c r="HQ344" s="48"/>
      <c r="HR344" s="48"/>
      <c r="HS344" s="48"/>
      <c r="HT344" s="48"/>
      <c r="HU344" s="48"/>
      <c r="HV344" s="48"/>
      <c r="HW344" s="48"/>
      <c r="HX344" s="48"/>
      <c r="HY344" s="48"/>
      <c r="HZ344" s="48"/>
      <c r="IA344" s="48"/>
      <c r="IB344" s="48"/>
      <c r="IC344" s="48"/>
      <c r="ID344" s="48"/>
      <c r="IE344" s="48"/>
      <c r="IF344" s="48"/>
      <c r="IG344" s="48"/>
      <c r="IH344" s="48"/>
      <c r="II344" s="48"/>
      <c r="IJ344" s="48"/>
      <c r="IK344" s="48"/>
      <c r="IL344" s="48"/>
      <c r="IM344" s="48"/>
      <c r="IN344" s="48"/>
      <c r="IO344" s="48"/>
      <c r="IP344" s="48"/>
      <c r="IQ344" s="48"/>
      <c r="IR344" s="48"/>
      <c r="IS344" s="48"/>
      <c r="IT344" s="48"/>
      <c r="IU344" s="48"/>
      <c r="IV344" s="48"/>
      <c r="IW344" s="48"/>
      <c r="IX344" s="48"/>
    </row>
    <row r="345" spans="1:258" s="49" customFormat="1" ht="12.75" customHeight="1" x14ac:dyDescent="0.2">
      <c r="A345" s="161"/>
      <c r="B345" s="162"/>
      <c r="C345" s="162"/>
      <c r="D345" s="65"/>
      <c r="E345" s="64"/>
      <c r="F345" s="64"/>
      <c r="G345" s="64"/>
      <c r="H345" s="64"/>
      <c r="I345" s="64"/>
      <c r="J345" s="64"/>
      <c r="K345" s="64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  <c r="FO345" s="48"/>
      <c r="FP345" s="48"/>
      <c r="FQ345" s="48"/>
      <c r="FR345" s="48"/>
      <c r="FS345" s="48"/>
      <c r="FT345" s="48"/>
      <c r="FU345" s="48"/>
      <c r="FV345" s="48"/>
      <c r="FW345" s="48"/>
      <c r="FX345" s="48"/>
      <c r="FY345" s="48"/>
      <c r="FZ345" s="48"/>
      <c r="GA345" s="48"/>
      <c r="GB345" s="48"/>
      <c r="GC345" s="48"/>
      <c r="GD345" s="48"/>
      <c r="GE345" s="48"/>
      <c r="GF345" s="48"/>
      <c r="GG345" s="48"/>
      <c r="GH345" s="48"/>
      <c r="GI345" s="48"/>
      <c r="GJ345" s="48"/>
      <c r="GK345" s="48"/>
      <c r="GL345" s="48"/>
      <c r="GM345" s="48"/>
      <c r="GN345" s="48"/>
      <c r="GO345" s="48"/>
      <c r="GP345" s="48"/>
      <c r="GQ345" s="48"/>
      <c r="GR345" s="48"/>
      <c r="GS345" s="48"/>
      <c r="GT345" s="48"/>
      <c r="GU345" s="48"/>
      <c r="GV345" s="48"/>
      <c r="GW345" s="48"/>
      <c r="GX345" s="48"/>
      <c r="GY345" s="48"/>
      <c r="GZ345" s="48"/>
      <c r="HA345" s="48"/>
      <c r="HB345" s="48"/>
      <c r="HC345" s="48"/>
      <c r="HD345" s="48"/>
      <c r="HE345" s="48"/>
      <c r="HF345" s="48"/>
      <c r="HG345" s="48"/>
      <c r="HH345" s="48"/>
      <c r="HI345" s="48"/>
      <c r="HJ345" s="48"/>
      <c r="HK345" s="48"/>
      <c r="HL345" s="48"/>
      <c r="HM345" s="48"/>
      <c r="HN345" s="48"/>
      <c r="HO345" s="48"/>
      <c r="HP345" s="48"/>
      <c r="HQ345" s="48"/>
      <c r="HR345" s="48"/>
      <c r="HS345" s="48"/>
      <c r="HT345" s="48"/>
      <c r="HU345" s="48"/>
      <c r="HV345" s="48"/>
      <c r="HW345" s="48"/>
      <c r="HX345" s="48"/>
      <c r="HY345" s="48"/>
      <c r="HZ345" s="48"/>
      <c r="IA345" s="48"/>
      <c r="IB345" s="48"/>
      <c r="IC345" s="48"/>
      <c r="ID345" s="48"/>
      <c r="IE345" s="48"/>
      <c r="IF345" s="48"/>
      <c r="IG345" s="48"/>
      <c r="IH345" s="48"/>
      <c r="II345" s="48"/>
      <c r="IJ345" s="48"/>
      <c r="IK345" s="48"/>
      <c r="IL345" s="48"/>
      <c r="IM345" s="48"/>
      <c r="IN345" s="48"/>
      <c r="IO345" s="48"/>
      <c r="IP345" s="48"/>
      <c r="IQ345" s="48"/>
      <c r="IR345" s="48"/>
      <c r="IS345" s="48"/>
      <c r="IT345" s="48"/>
      <c r="IU345" s="48"/>
      <c r="IV345" s="48"/>
      <c r="IW345" s="48"/>
      <c r="IX345" s="48"/>
    </row>
    <row r="346" spans="1:258" s="49" customFormat="1" ht="12.75" customHeight="1" x14ac:dyDescent="0.2">
      <c r="A346" s="161"/>
      <c r="B346" s="162"/>
      <c r="C346" s="162"/>
      <c r="D346" s="65"/>
      <c r="E346" s="64"/>
      <c r="F346" s="64"/>
      <c r="G346" s="64"/>
      <c r="H346" s="64"/>
      <c r="I346" s="64"/>
      <c r="J346" s="64"/>
      <c r="K346" s="64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8"/>
      <c r="FY346" s="48"/>
      <c r="FZ346" s="48"/>
      <c r="GA346" s="48"/>
      <c r="GB346" s="48"/>
      <c r="GC346" s="48"/>
      <c r="GD346" s="48"/>
      <c r="GE346" s="48"/>
      <c r="GF346" s="48"/>
      <c r="GG346" s="48"/>
      <c r="GH346" s="48"/>
      <c r="GI346" s="48"/>
      <c r="GJ346" s="48"/>
      <c r="GK346" s="48"/>
      <c r="GL346" s="48"/>
      <c r="GM346" s="48"/>
      <c r="GN346" s="48"/>
      <c r="GO346" s="48"/>
      <c r="GP346" s="48"/>
      <c r="GQ346" s="48"/>
      <c r="GR346" s="48"/>
      <c r="GS346" s="48"/>
      <c r="GT346" s="48"/>
      <c r="GU346" s="48"/>
      <c r="GV346" s="48"/>
      <c r="GW346" s="48"/>
      <c r="GX346" s="48"/>
      <c r="GY346" s="48"/>
      <c r="GZ346" s="48"/>
      <c r="HA346" s="48"/>
      <c r="HB346" s="48"/>
      <c r="HC346" s="48"/>
      <c r="HD346" s="48"/>
      <c r="HE346" s="48"/>
      <c r="HF346" s="48"/>
      <c r="HG346" s="48"/>
      <c r="HH346" s="48"/>
      <c r="HI346" s="48"/>
      <c r="HJ346" s="48"/>
      <c r="HK346" s="48"/>
      <c r="HL346" s="48"/>
      <c r="HM346" s="48"/>
      <c r="HN346" s="48"/>
      <c r="HO346" s="48"/>
      <c r="HP346" s="48"/>
      <c r="HQ346" s="48"/>
      <c r="HR346" s="48"/>
      <c r="HS346" s="48"/>
      <c r="HT346" s="48"/>
      <c r="HU346" s="48"/>
      <c r="HV346" s="48"/>
      <c r="HW346" s="48"/>
      <c r="HX346" s="48"/>
      <c r="HY346" s="48"/>
      <c r="HZ346" s="48"/>
      <c r="IA346" s="48"/>
      <c r="IB346" s="48"/>
      <c r="IC346" s="48"/>
      <c r="ID346" s="48"/>
      <c r="IE346" s="48"/>
      <c r="IF346" s="48"/>
      <c r="IG346" s="48"/>
      <c r="IH346" s="48"/>
      <c r="II346" s="48"/>
      <c r="IJ346" s="48"/>
      <c r="IK346" s="48"/>
      <c r="IL346" s="48"/>
      <c r="IM346" s="48"/>
      <c r="IN346" s="48"/>
      <c r="IO346" s="48"/>
      <c r="IP346" s="48"/>
      <c r="IQ346" s="48"/>
      <c r="IR346" s="48"/>
      <c r="IS346" s="48"/>
      <c r="IT346" s="48"/>
      <c r="IU346" s="48"/>
      <c r="IV346" s="48"/>
      <c r="IW346" s="48"/>
      <c r="IX346" s="48"/>
    </row>
    <row r="347" spans="1:258" s="49" customFormat="1" ht="12.75" customHeight="1" x14ac:dyDescent="0.2">
      <c r="A347" s="161"/>
      <c r="B347" s="162"/>
      <c r="C347" s="162"/>
      <c r="D347" s="65"/>
      <c r="E347" s="64"/>
      <c r="F347" s="64"/>
      <c r="G347" s="64"/>
      <c r="H347" s="64"/>
      <c r="I347" s="64"/>
      <c r="J347" s="64"/>
      <c r="K347" s="64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  <c r="FK347" s="48"/>
      <c r="FL347" s="48"/>
      <c r="FM347" s="48"/>
      <c r="FN347" s="48"/>
      <c r="FO347" s="48"/>
      <c r="FP347" s="48"/>
      <c r="FQ347" s="48"/>
      <c r="FR347" s="48"/>
      <c r="FS347" s="48"/>
      <c r="FT347" s="48"/>
      <c r="FU347" s="48"/>
      <c r="FV347" s="48"/>
      <c r="FW347" s="48"/>
      <c r="FX347" s="48"/>
      <c r="FY347" s="48"/>
      <c r="FZ347" s="48"/>
      <c r="GA347" s="48"/>
      <c r="GB347" s="48"/>
      <c r="GC347" s="48"/>
      <c r="GD347" s="48"/>
      <c r="GE347" s="48"/>
      <c r="GF347" s="48"/>
      <c r="GG347" s="48"/>
      <c r="GH347" s="48"/>
      <c r="GI347" s="48"/>
      <c r="GJ347" s="48"/>
      <c r="GK347" s="48"/>
      <c r="GL347" s="48"/>
      <c r="GM347" s="48"/>
      <c r="GN347" s="48"/>
      <c r="GO347" s="48"/>
      <c r="GP347" s="48"/>
      <c r="GQ347" s="48"/>
      <c r="GR347" s="48"/>
      <c r="GS347" s="48"/>
      <c r="GT347" s="48"/>
      <c r="GU347" s="48"/>
      <c r="GV347" s="48"/>
      <c r="GW347" s="48"/>
      <c r="GX347" s="48"/>
      <c r="GY347" s="48"/>
      <c r="GZ347" s="48"/>
      <c r="HA347" s="48"/>
      <c r="HB347" s="48"/>
      <c r="HC347" s="48"/>
      <c r="HD347" s="48"/>
      <c r="HE347" s="48"/>
      <c r="HF347" s="48"/>
      <c r="HG347" s="48"/>
      <c r="HH347" s="48"/>
      <c r="HI347" s="48"/>
      <c r="HJ347" s="48"/>
      <c r="HK347" s="48"/>
      <c r="HL347" s="48"/>
      <c r="HM347" s="48"/>
      <c r="HN347" s="48"/>
      <c r="HO347" s="48"/>
      <c r="HP347" s="48"/>
      <c r="HQ347" s="48"/>
      <c r="HR347" s="48"/>
      <c r="HS347" s="48"/>
      <c r="HT347" s="48"/>
      <c r="HU347" s="48"/>
      <c r="HV347" s="48"/>
      <c r="HW347" s="48"/>
      <c r="HX347" s="48"/>
      <c r="HY347" s="48"/>
      <c r="HZ347" s="48"/>
      <c r="IA347" s="48"/>
      <c r="IB347" s="48"/>
      <c r="IC347" s="48"/>
      <c r="ID347" s="48"/>
      <c r="IE347" s="48"/>
      <c r="IF347" s="48"/>
      <c r="IG347" s="48"/>
      <c r="IH347" s="48"/>
      <c r="II347" s="48"/>
      <c r="IJ347" s="48"/>
      <c r="IK347" s="48"/>
      <c r="IL347" s="48"/>
      <c r="IM347" s="48"/>
      <c r="IN347" s="48"/>
      <c r="IO347" s="48"/>
      <c r="IP347" s="48"/>
      <c r="IQ347" s="48"/>
      <c r="IR347" s="48"/>
      <c r="IS347" s="48"/>
      <c r="IT347" s="48"/>
      <c r="IU347" s="48"/>
      <c r="IV347" s="48"/>
      <c r="IW347" s="48"/>
      <c r="IX347" s="48"/>
    </row>
    <row r="348" spans="1:258" s="49" customFormat="1" ht="12.75" customHeight="1" x14ac:dyDescent="0.2">
      <c r="A348" s="161"/>
      <c r="B348" s="162"/>
      <c r="C348" s="162"/>
      <c r="D348" s="65"/>
      <c r="E348" s="64"/>
      <c r="F348" s="64"/>
      <c r="G348" s="64"/>
      <c r="H348" s="64"/>
      <c r="I348" s="64"/>
      <c r="J348" s="64"/>
      <c r="K348" s="64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  <c r="FK348" s="48"/>
      <c r="FL348" s="48"/>
      <c r="FM348" s="48"/>
      <c r="FN348" s="48"/>
      <c r="FO348" s="48"/>
      <c r="FP348" s="48"/>
      <c r="FQ348" s="48"/>
      <c r="FR348" s="48"/>
      <c r="FS348" s="48"/>
      <c r="FT348" s="48"/>
      <c r="FU348" s="48"/>
      <c r="FV348" s="48"/>
      <c r="FW348" s="48"/>
      <c r="FX348" s="48"/>
      <c r="FY348" s="48"/>
      <c r="FZ348" s="48"/>
      <c r="GA348" s="48"/>
      <c r="GB348" s="48"/>
      <c r="GC348" s="48"/>
      <c r="GD348" s="48"/>
      <c r="GE348" s="48"/>
      <c r="GF348" s="48"/>
      <c r="GG348" s="48"/>
      <c r="GH348" s="48"/>
      <c r="GI348" s="48"/>
      <c r="GJ348" s="48"/>
      <c r="GK348" s="48"/>
      <c r="GL348" s="48"/>
      <c r="GM348" s="48"/>
      <c r="GN348" s="48"/>
      <c r="GO348" s="48"/>
      <c r="GP348" s="48"/>
      <c r="GQ348" s="48"/>
      <c r="GR348" s="48"/>
      <c r="GS348" s="48"/>
      <c r="GT348" s="48"/>
      <c r="GU348" s="48"/>
      <c r="GV348" s="48"/>
      <c r="GW348" s="48"/>
      <c r="GX348" s="48"/>
      <c r="GY348" s="48"/>
      <c r="GZ348" s="48"/>
      <c r="HA348" s="48"/>
      <c r="HB348" s="48"/>
      <c r="HC348" s="48"/>
      <c r="HD348" s="48"/>
      <c r="HE348" s="48"/>
      <c r="HF348" s="48"/>
      <c r="HG348" s="48"/>
      <c r="HH348" s="48"/>
      <c r="HI348" s="48"/>
      <c r="HJ348" s="48"/>
      <c r="HK348" s="48"/>
      <c r="HL348" s="48"/>
      <c r="HM348" s="48"/>
      <c r="HN348" s="48"/>
      <c r="HO348" s="48"/>
      <c r="HP348" s="48"/>
      <c r="HQ348" s="48"/>
      <c r="HR348" s="48"/>
      <c r="HS348" s="48"/>
      <c r="HT348" s="48"/>
      <c r="HU348" s="48"/>
      <c r="HV348" s="48"/>
      <c r="HW348" s="48"/>
      <c r="HX348" s="48"/>
      <c r="HY348" s="48"/>
      <c r="HZ348" s="48"/>
      <c r="IA348" s="48"/>
      <c r="IB348" s="48"/>
      <c r="IC348" s="48"/>
      <c r="ID348" s="48"/>
      <c r="IE348" s="48"/>
      <c r="IF348" s="48"/>
      <c r="IG348" s="48"/>
      <c r="IH348" s="48"/>
      <c r="II348" s="48"/>
      <c r="IJ348" s="48"/>
      <c r="IK348" s="48"/>
      <c r="IL348" s="48"/>
      <c r="IM348" s="48"/>
      <c r="IN348" s="48"/>
      <c r="IO348" s="48"/>
      <c r="IP348" s="48"/>
      <c r="IQ348" s="48"/>
      <c r="IR348" s="48"/>
      <c r="IS348" s="48"/>
      <c r="IT348" s="48"/>
      <c r="IU348" s="48"/>
      <c r="IV348" s="48"/>
      <c r="IW348" s="48"/>
      <c r="IX348" s="48"/>
    </row>
    <row r="349" spans="1:258" s="49" customFormat="1" ht="12.75" customHeight="1" x14ac:dyDescent="0.2">
      <c r="A349" s="161"/>
      <c r="B349" s="162"/>
      <c r="C349" s="162"/>
      <c r="D349" s="65"/>
      <c r="E349" s="64"/>
      <c r="F349" s="64"/>
      <c r="G349" s="64"/>
      <c r="H349" s="64"/>
      <c r="I349" s="64"/>
      <c r="J349" s="64"/>
      <c r="K349" s="64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  <c r="FK349" s="48"/>
      <c r="FL349" s="48"/>
      <c r="FM349" s="48"/>
      <c r="FN349" s="48"/>
      <c r="FO349" s="48"/>
      <c r="FP349" s="48"/>
      <c r="FQ349" s="48"/>
      <c r="FR349" s="48"/>
      <c r="FS349" s="48"/>
      <c r="FT349" s="48"/>
      <c r="FU349" s="48"/>
      <c r="FV349" s="48"/>
      <c r="FW349" s="48"/>
      <c r="FX349" s="48"/>
      <c r="FY349" s="48"/>
      <c r="FZ349" s="48"/>
      <c r="GA349" s="48"/>
      <c r="GB349" s="48"/>
      <c r="GC349" s="48"/>
      <c r="GD349" s="48"/>
      <c r="GE349" s="48"/>
      <c r="GF349" s="48"/>
      <c r="GG349" s="48"/>
      <c r="GH349" s="48"/>
      <c r="GI349" s="48"/>
      <c r="GJ349" s="48"/>
      <c r="GK349" s="48"/>
      <c r="GL349" s="48"/>
      <c r="GM349" s="48"/>
      <c r="GN349" s="48"/>
      <c r="GO349" s="48"/>
      <c r="GP349" s="48"/>
      <c r="GQ349" s="48"/>
      <c r="GR349" s="48"/>
      <c r="GS349" s="48"/>
      <c r="GT349" s="48"/>
      <c r="GU349" s="48"/>
      <c r="GV349" s="48"/>
      <c r="GW349" s="48"/>
      <c r="GX349" s="48"/>
      <c r="GY349" s="48"/>
      <c r="GZ349" s="48"/>
      <c r="HA349" s="48"/>
      <c r="HB349" s="48"/>
      <c r="HC349" s="48"/>
      <c r="HD349" s="48"/>
      <c r="HE349" s="48"/>
      <c r="HF349" s="48"/>
      <c r="HG349" s="48"/>
      <c r="HH349" s="48"/>
      <c r="HI349" s="48"/>
      <c r="HJ349" s="48"/>
      <c r="HK349" s="48"/>
      <c r="HL349" s="48"/>
      <c r="HM349" s="48"/>
      <c r="HN349" s="48"/>
      <c r="HO349" s="48"/>
      <c r="HP349" s="48"/>
      <c r="HQ349" s="48"/>
      <c r="HR349" s="48"/>
      <c r="HS349" s="48"/>
      <c r="HT349" s="48"/>
      <c r="HU349" s="48"/>
      <c r="HV349" s="48"/>
      <c r="HW349" s="48"/>
      <c r="HX349" s="48"/>
      <c r="HY349" s="48"/>
      <c r="HZ349" s="48"/>
      <c r="IA349" s="48"/>
      <c r="IB349" s="48"/>
      <c r="IC349" s="48"/>
      <c r="ID349" s="48"/>
      <c r="IE349" s="48"/>
      <c r="IF349" s="48"/>
      <c r="IG349" s="48"/>
      <c r="IH349" s="48"/>
      <c r="II349" s="48"/>
      <c r="IJ349" s="48"/>
      <c r="IK349" s="48"/>
      <c r="IL349" s="48"/>
      <c r="IM349" s="48"/>
      <c r="IN349" s="48"/>
      <c r="IO349" s="48"/>
      <c r="IP349" s="48"/>
      <c r="IQ349" s="48"/>
      <c r="IR349" s="48"/>
      <c r="IS349" s="48"/>
      <c r="IT349" s="48"/>
      <c r="IU349" s="48"/>
      <c r="IV349" s="48"/>
      <c r="IW349" s="48"/>
      <c r="IX349" s="48"/>
    </row>
    <row r="350" spans="1:258" s="49" customFormat="1" ht="12.75" customHeight="1" x14ac:dyDescent="0.2">
      <c r="A350" s="161"/>
      <c r="B350" s="162"/>
      <c r="C350" s="162"/>
      <c r="D350" s="65"/>
      <c r="E350" s="64"/>
      <c r="F350" s="64"/>
      <c r="G350" s="64"/>
      <c r="H350" s="64"/>
      <c r="I350" s="64"/>
      <c r="J350" s="64"/>
      <c r="K350" s="64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  <c r="FK350" s="48"/>
      <c r="FL350" s="48"/>
      <c r="FM350" s="48"/>
      <c r="FN350" s="48"/>
      <c r="FO350" s="48"/>
      <c r="FP350" s="48"/>
      <c r="FQ350" s="48"/>
      <c r="FR350" s="48"/>
      <c r="FS350" s="48"/>
      <c r="FT350" s="48"/>
      <c r="FU350" s="48"/>
      <c r="FV350" s="48"/>
      <c r="FW350" s="48"/>
      <c r="FX350" s="48"/>
      <c r="FY350" s="48"/>
      <c r="FZ350" s="48"/>
      <c r="GA350" s="48"/>
      <c r="GB350" s="48"/>
      <c r="GC350" s="48"/>
      <c r="GD350" s="48"/>
      <c r="GE350" s="48"/>
      <c r="GF350" s="48"/>
      <c r="GG350" s="48"/>
      <c r="GH350" s="48"/>
      <c r="GI350" s="48"/>
      <c r="GJ350" s="48"/>
      <c r="GK350" s="48"/>
      <c r="GL350" s="48"/>
      <c r="GM350" s="48"/>
      <c r="GN350" s="48"/>
      <c r="GO350" s="48"/>
      <c r="GP350" s="48"/>
      <c r="GQ350" s="48"/>
      <c r="GR350" s="48"/>
      <c r="GS350" s="48"/>
      <c r="GT350" s="48"/>
      <c r="GU350" s="48"/>
      <c r="GV350" s="48"/>
      <c r="GW350" s="48"/>
      <c r="GX350" s="48"/>
      <c r="GY350" s="48"/>
      <c r="GZ350" s="48"/>
      <c r="HA350" s="48"/>
      <c r="HB350" s="48"/>
      <c r="HC350" s="48"/>
      <c r="HD350" s="48"/>
      <c r="HE350" s="48"/>
      <c r="HF350" s="48"/>
      <c r="HG350" s="48"/>
      <c r="HH350" s="48"/>
      <c r="HI350" s="48"/>
      <c r="HJ350" s="48"/>
      <c r="HK350" s="48"/>
      <c r="HL350" s="48"/>
      <c r="HM350" s="48"/>
      <c r="HN350" s="48"/>
      <c r="HO350" s="48"/>
      <c r="HP350" s="48"/>
      <c r="HQ350" s="48"/>
      <c r="HR350" s="48"/>
      <c r="HS350" s="48"/>
      <c r="HT350" s="48"/>
      <c r="HU350" s="48"/>
      <c r="HV350" s="48"/>
      <c r="HW350" s="48"/>
      <c r="HX350" s="48"/>
      <c r="HY350" s="48"/>
      <c r="HZ350" s="48"/>
      <c r="IA350" s="48"/>
      <c r="IB350" s="48"/>
      <c r="IC350" s="48"/>
      <c r="ID350" s="48"/>
      <c r="IE350" s="48"/>
      <c r="IF350" s="48"/>
      <c r="IG350" s="48"/>
      <c r="IH350" s="48"/>
      <c r="II350" s="48"/>
      <c r="IJ350" s="48"/>
      <c r="IK350" s="48"/>
      <c r="IL350" s="48"/>
      <c r="IM350" s="48"/>
      <c r="IN350" s="48"/>
      <c r="IO350" s="48"/>
      <c r="IP350" s="48"/>
      <c r="IQ350" s="48"/>
      <c r="IR350" s="48"/>
      <c r="IS350" s="48"/>
      <c r="IT350" s="48"/>
      <c r="IU350" s="48"/>
      <c r="IV350" s="48"/>
      <c r="IW350" s="48"/>
      <c r="IX350" s="48"/>
    </row>
    <row r="351" spans="1:258" s="49" customFormat="1" ht="12.75" customHeight="1" x14ac:dyDescent="0.2">
      <c r="A351" s="161"/>
      <c r="B351" s="162"/>
      <c r="C351" s="162"/>
      <c r="D351" s="65"/>
      <c r="E351" s="64"/>
      <c r="F351" s="64"/>
      <c r="G351" s="64"/>
      <c r="H351" s="64"/>
      <c r="I351" s="64"/>
      <c r="J351" s="64"/>
      <c r="K351" s="64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  <c r="FK351" s="48"/>
      <c r="FL351" s="48"/>
      <c r="FM351" s="48"/>
      <c r="FN351" s="48"/>
      <c r="FO351" s="48"/>
      <c r="FP351" s="48"/>
      <c r="FQ351" s="48"/>
      <c r="FR351" s="48"/>
      <c r="FS351" s="48"/>
      <c r="FT351" s="48"/>
      <c r="FU351" s="48"/>
      <c r="FV351" s="48"/>
      <c r="FW351" s="48"/>
      <c r="FX351" s="48"/>
      <c r="FY351" s="48"/>
      <c r="FZ351" s="48"/>
      <c r="GA351" s="48"/>
      <c r="GB351" s="48"/>
      <c r="GC351" s="48"/>
      <c r="GD351" s="48"/>
      <c r="GE351" s="48"/>
      <c r="GF351" s="48"/>
      <c r="GG351" s="48"/>
      <c r="GH351" s="48"/>
      <c r="GI351" s="48"/>
      <c r="GJ351" s="48"/>
      <c r="GK351" s="48"/>
      <c r="GL351" s="48"/>
      <c r="GM351" s="48"/>
      <c r="GN351" s="48"/>
      <c r="GO351" s="48"/>
      <c r="GP351" s="48"/>
      <c r="GQ351" s="48"/>
      <c r="GR351" s="48"/>
      <c r="GS351" s="48"/>
      <c r="GT351" s="48"/>
      <c r="GU351" s="48"/>
      <c r="GV351" s="48"/>
      <c r="GW351" s="48"/>
      <c r="GX351" s="48"/>
      <c r="GY351" s="48"/>
      <c r="GZ351" s="48"/>
      <c r="HA351" s="48"/>
      <c r="HB351" s="48"/>
      <c r="HC351" s="48"/>
      <c r="HD351" s="48"/>
      <c r="HE351" s="48"/>
      <c r="HF351" s="48"/>
      <c r="HG351" s="48"/>
      <c r="HH351" s="48"/>
      <c r="HI351" s="48"/>
      <c r="HJ351" s="48"/>
      <c r="HK351" s="48"/>
      <c r="HL351" s="48"/>
      <c r="HM351" s="48"/>
      <c r="HN351" s="48"/>
      <c r="HO351" s="48"/>
      <c r="HP351" s="48"/>
      <c r="HQ351" s="48"/>
      <c r="HR351" s="48"/>
      <c r="HS351" s="48"/>
      <c r="HT351" s="48"/>
      <c r="HU351" s="48"/>
      <c r="HV351" s="48"/>
      <c r="HW351" s="48"/>
      <c r="HX351" s="48"/>
      <c r="HY351" s="48"/>
      <c r="HZ351" s="48"/>
      <c r="IA351" s="48"/>
      <c r="IB351" s="48"/>
      <c r="IC351" s="48"/>
      <c r="ID351" s="48"/>
      <c r="IE351" s="48"/>
      <c r="IF351" s="48"/>
      <c r="IG351" s="48"/>
      <c r="IH351" s="48"/>
      <c r="II351" s="48"/>
      <c r="IJ351" s="48"/>
      <c r="IK351" s="48"/>
      <c r="IL351" s="48"/>
      <c r="IM351" s="48"/>
      <c r="IN351" s="48"/>
      <c r="IO351" s="48"/>
      <c r="IP351" s="48"/>
      <c r="IQ351" s="48"/>
      <c r="IR351" s="48"/>
      <c r="IS351" s="48"/>
      <c r="IT351" s="48"/>
      <c r="IU351" s="48"/>
      <c r="IV351" s="48"/>
      <c r="IW351" s="48"/>
      <c r="IX351" s="48"/>
    </row>
    <row r="352" spans="1:258" s="49" customFormat="1" ht="12.75" customHeight="1" x14ac:dyDescent="0.2">
      <c r="A352" s="161"/>
      <c r="B352" s="162"/>
      <c r="C352" s="162"/>
      <c r="D352" s="65"/>
      <c r="E352" s="64"/>
      <c r="F352" s="64"/>
      <c r="G352" s="64"/>
      <c r="H352" s="64"/>
      <c r="I352" s="64"/>
      <c r="J352" s="64"/>
      <c r="K352" s="64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  <c r="FK352" s="48"/>
      <c r="FL352" s="48"/>
      <c r="FM352" s="48"/>
      <c r="FN352" s="48"/>
      <c r="FO352" s="48"/>
      <c r="FP352" s="48"/>
      <c r="FQ352" s="48"/>
      <c r="FR352" s="48"/>
      <c r="FS352" s="48"/>
      <c r="FT352" s="48"/>
      <c r="FU352" s="48"/>
      <c r="FV352" s="48"/>
      <c r="FW352" s="48"/>
      <c r="FX352" s="48"/>
      <c r="FY352" s="48"/>
      <c r="FZ352" s="48"/>
      <c r="GA352" s="48"/>
      <c r="GB352" s="48"/>
      <c r="GC352" s="48"/>
      <c r="GD352" s="48"/>
      <c r="GE352" s="48"/>
      <c r="GF352" s="48"/>
      <c r="GG352" s="48"/>
      <c r="GH352" s="48"/>
      <c r="GI352" s="48"/>
      <c r="GJ352" s="48"/>
      <c r="GK352" s="48"/>
      <c r="GL352" s="48"/>
      <c r="GM352" s="48"/>
      <c r="GN352" s="48"/>
      <c r="GO352" s="48"/>
      <c r="GP352" s="48"/>
      <c r="GQ352" s="48"/>
      <c r="GR352" s="48"/>
      <c r="GS352" s="48"/>
      <c r="GT352" s="48"/>
      <c r="GU352" s="48"/>
      <c r="GV352" s="48"/>
      <c r="GW352" s="48"/>
      <c r="GX352" s="48"/>
      <c r="GY352" s="48"/>
      <c r="GZ352" s="48"/>
      <c r="HA352" s="48"/>
      <c r="HB352" s="48"/>
      <c r="HC352" s="48"/>
      <c r="HD352" s="48"/>
      <c r="HE352" s="48"/>
      <c r="HF352" s="48"/>
      <c r="HG352" s="48"/>
      <c r="HH352" s="48"/>
      <c r="HI352" s="48"/>
      <c r="HJ352" s="48"/>
      <c r="HK352" s="48"/>
      <c r="HL352" s="48"/>
      <c r="HM352" s="48"/>
      <c r="HN352" s="48"/>
      <c r="HO352" s="48"/>
      <c r="HP352" s="48"/>
      <c r="HQ352" s="48"/>
      <c r="HR352" s="48"/>
      <c r="HS352" s="48"/>
      <c r="HT352" s="48"/>
      <c r="HU352" s="48"/>
      <c r="HV352" s="48"/>
      <c r="HW352" s="48"/>
      <c r="HX352" s="48"/>
      <c r="HY352" s="48"/>
      <c r="HZ352" s="48"/>
      <c r="IA352" s="48"/>
      <c r="IB352" s="48"/>
      <c r="IC352" s="48"/>
      <c r="ID352" s="48"/>
      <c r="IE352" s="48"/>
      <c r="IF352" s="48"/>
      <c r="IG352" s="48"/>
      <c r="IH352" s="48"/>
      <c r="II352" s="48"/>
      <c r="IJ352" s="48"/>
      <c r="IK352" s="48"/>
      <c r="IL352" s="48"/>
      <c r="IM352" s="48"/>
      <c r="IN352" s="48"/>
      <c r="IO352" s="48"/>
      <c r="IP352" s="48"/>
      <c r="IQ352" s="48"/>
      <c r="IR352" s="48"/>
      <c r="IS352" s="48"/>
      <c r="IT352" s="48"/>
      <c r="IU352" s="48"/>
      <c r="IV352" s="48"/>
      <c r="IW352" s="48"/>
      <c r="IX352" s="48"/>
    </row>
    <row r="353" spans="1:258" s="49" customFormat="1" ht="12.75" customHeight="1" x14ac:dyDescent="0.2">
      <c r="A353" s="161"/>
      <c r="B353" s="162"/>
      <c r="C353" s="162"/>
      <c r="D353" s="65"/>
      <c r="E353" s="64"/>
      <c r="F353" s="64"/>
      <c r="G353" s="64"/>
      <c r="H353" s="64"/>
      <c r="I353" s="64"/>
      <c r="J353" s="64"/>
      <c r="K353" s="64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  <c r="FK353" s="48"/>
      <c r="FL353" s="48"/>
      <c r="FM353" s="48"/>
      <c r="FN353" s="48"/>
      <c r="FO353" s="48"/>
      <c r="FP353" s="48"/>
      <c r="FQ353" s="48"/>
      <c r="FR353" s="48"/>
      <c r="FS353" s="48"/>
      <c r="FT353" s="48"/>
      <c r="FU353" s="48"/>
      <c r="FV353" s="48"/>
      <c r="FW353" s="48"/>
      <c r="FX353" s="48"/>
      <c r="FY353" s="48"/>
      <c r="FZ353" s="48"/>
      <c r="GA353" s="48"/>
      <c r="GB353" s="48"/>
      <c r="GC353" s="48"/>
      <c r="GD353" s="48"/>
      <c r="GE353" s="48"/>
      <c r="GF353" s="48"/>
      <c r="GG353" s="48"/>
      <c r="GH353" s="48"/>
      <c r="GI353" s="48"/>
      <c r="GJ353" s="48"/>
      <c r="GK353" s="48"/>
      <c r="GL353" s="48"/>
      <c r="GM353" s="48"/>
      <c r="GN353" s="48"/>
      <c r="GO353" s="48"/>
      <c r="GP353" s="48"/>
      <c r="GQ353" s="48"/>
      <c r="GR353" s="48"/>
      <c r="GS353" s="48"/>
      <c r="GT353" s="48"/>
      <c r="GU353" s="48"/>
      <c r="GV353" s="48"/>
      <c r="GW353" s="48"/>
      <c r="GX353" s="48"/>
      <c r="GY353" s="48"/>
      <c r="GZ353" s="48"/>
      <c r="HA353" s="48"/>
      <c r="HB353" s="48"/>
      <c r="HC353" s="48"/>
      <c r="HD353" s="48"/>
      <c r="HE353" s="48"/>
      <c r="HF353" s="48"/>
      <c r="HG353" s="48"/>
      <c r="HH353" s="48"/>
      <c r="HI353" s="48"/>
      <c r="HJ353" s="48"/>
      <c r="HK353" s="48"/>
      <c r="HL353" s="48"/>
      <c r="HM353" s="48"/>
      <c r="HN353" s="48"/>
      <c r="HO353" s="48"/>
      <c r="HP353" s="48"/>
      <c r="HQ353" s="48"/>
      <c r="HR353" s="48"/>
      <c r="HS353" s="48"/>
      <c r="HT353" s="48"/>
      <c r="HU353" s="48"/>
      <c r="HV353" s="48"/>
      <c r="HW353" s="48"/>
      <c r="HX353" s="48"/>
      <c r="HY353" s="48"/>
      <c r="HZ353" s="48"/>
      <c r="IA353" s="48"/>
      <c r="IB353" s="48"/>
      <c r="IC353" s="48"/>
      <c r="ID353" s="48"/>
      <c r="IE353" s="48"/>
      <c r="IF353" s="48"/>
      <c r="IG353" s="48"/>
      <c r="IH353" s="48"/>
      <c r="II353" s="48"/>
      <c r="IJ353" s="48"/>
      <c r="IK353" s="48"/>
      <c r="IL353" s="48"/>
      <c r="IM353" s="48"/>
      <c r="IN353" s="48"/>
      <c r="IO353" s="48"/>
      <c r="IP353" s="48"/>
      <c r="IQ353" s="48"/>
      <c r="IR353" s="48"/>
      <c r="IS353" s="48"/>
      <c r="IT353" s="48"/>
      <c r="IU353" s="48"/>
      <c r="IV353" s="48"/>
      <c r="IW353" s="48"/>
      <c r="IX353" s="48"/>
    </row>
    <row r="354" spans="1:258" s="49" customFormat="1" ht="12.75" customHeight="1" x14ac:dyDescent="0.2">
      <c r="A354" s="161"/>
      <c r="B354" s="162"/>
      <c r="C354" s="162"/>
      <c r="D354" s="65"/>
      <c r="E354" s="64"/>
      <c r="F354" s="64"/>
      <c r="G354" s="64"/>
      <c r="H354" s="64"/>
      <c r="I354" s="64"/>
      <c r="J354" s="64"/>
      <c r="K354" s="64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  <c r="FO354" s="48"/>
      <c r="FP354" s="48"/>
      <c r="FQ354" s="48"/>
      <c r="FR354" s="48"/>
      <c r="FS354" s="48"/>
      <c r="FT354" s="48"/>
      <c r="FU354" s="48"/>
      <c r="FV354" s="48"/>
      <c r="FW354" s="48"/>
      <c r="FX354" s="48"/>
      <c r="FY354" s="48"/>
      <c r="FZ354" s="48"/>
      <c r="GA354" s="48"/>
      <c r="GB354" s="48"/>
      <c r="GC354" s="48"/>
      <c r="GD354" s="48"/>
      <c r="GE354" s="48"/>
      <c r="GF354" s="48"/>
      <c r="GG354" s="48"/>
      <c r="GH354" s="48"/>
      <c r="GI354" s="48"/>
      <c r="GJ354" s="48"/>
      <c r="GK354" s="48"/>
      <c r="GL354" s="48"/>
      <c r="GM354" s="48"/>
      <c r="GN354" s="48"/>
      <c r="GO354" s="48"/>
      <c r="GP354" s="48"/>
      <c r="GQ354" s="48"/>
      <c r="GR354" s="48"/>
      <c r="GS354" s="48"/>
      <c r="GT354" s="48"/>
      <c r="GU354" s="48"/>
      <c r="GV354" s="48"/>
      <c r="GW354" s="48"/>
      <c r="GX354" s="48"/>
      <c r="GY354" s="48"/>
      <c r="GZ354" s="48"/>
      <c r="HA354" s="48"/>
      <c r="HB354" s="48"/>
      <c r="HC354" s="48"/>
      <c r="HD354" s="48"/>
      <c r="HE354" s="48"/>
      <c r="HF354" s="48"/>
      <c r="HG354" s="48"/>
      <c r="HH354" s="48"/>
      <c r="HI354" s="48"/>
      <c r="HJ354" s="48"/>
      <c r="HK354" s="48"/>
      <c r="HL354" s="48"/>
      <c r="HM354" s="48"/>
      <c r="HN354" s="48"/>
      <c r="HO354" s="48"/>
      <c r="HP354" s="48"/>
      <c r="HQ354" s="48"/>
      <c r="HR354" s="48"/>
      <c r="HS354" s="48"/>
      <c r="HT354" s="48"/>
      <c r="HU354" s="48"/>
      <c r="HV354" s="48"/>
      <c r="HW354" s="48"/>
      <c r="HX354" s="48"/>
      <c r="HY354" s="48"/>
      <c r="HZ354" s="48"/>
      <c r="IA354" s="48"/>
      <c r="IB354" s="48"/>
      <c r="IC354" s="48"/>
      <c r="ID354" s="48"/>
      <c r="IE354" s="48"/>
      <c r="IF354" s="48"/>
      <c r="IG354" s="48"/>
      <c r="IH354" s="48"/>
      <c r="II354" s="48"/>
      <c r="IJ354" s="48"/>
      <c r="IK354" s="48"/>
      <c r="IL354" s="48"/>
      <c r="IM354" s="48"/>
      <c r="IN354" s="48"/>
      <c r="IO354" s="48"/>
      <c r="IP354" s="48"/>
      <c r="IQ354" s="48"/>
      <c r="IR354" s="48"/>
      <c r="IS354" s="48"/>
      <c r="IT354" s="48"/>
      <c r="IU354" s="48"/>
      <c r="IV354" s="48"/>
      <c r="IW354" s="48"/>
      <c r="IX354" s="48"/>
    </row>
    <row r="355" spans="1:258" s="49" customFormat="1" ht="12.75" customHeight="1" x14ac:dyDescent="0.2">
      <c r="A355" s="161"/>
      <c r="B355" s="162"/>
      <c r="C355" s="162"/>
      <c r="D355" s="65"/>
      <c r="E355" s="64"/>
      <c r="F355" s="64"/>
      <c r="G355" s="64"/>
      <c r="H355" s="64"/>
      <c r="I355" s="64"/>
      <c r="J355" s="64"/>
      <c r="K355" s="64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  <c r="FO355" s="48"/>
      <c r="FP355" s="48"/>
      <c r="FQ355" s="48"/>
      <c r="FR355" s="48"/>
      <c r="FS355" s="48"/>
      <c r="FT355" s="48"/>
      <c r="FU355" s="48"/>
      <c r="FV355" s="48"/>
      <c r="FW355" s="48"/>
      <c r="FX355" s="48"/>
      <c r="FY355" s="48"/>
      <c r="FZ355" s="48"/>
      <c r="GA355" s="48"/>
      <c r="GB355" s="48"/>
      <c r="GC355" s="48"/>
      <c r="GD355" s="48"/>
      <c r="GE355" s="48"/>
      <c r="GF355" s="48"/>
      <c r="GG355" s="48"/>
      <c r="GH355" s="48"/>
      <c r="GI355" s="48"/>
      <c r="GJ355" s="48"/>
      <c r="GK355" s="48"/>
      <c r="GL355" s="48"/>
      <c r="GM355" s="48"/>
      <c r="GN355" s="48"/>
      <c r="GO355" s="48"/>
      <c r="GP355" s="48"/>
      <c r="GQ355" s="48"/>
      <c r="GR355" s="48"/>
      <c r="GS355" s="48"/>
      <c r="GT355" s="48"/>
      <c r="GU355" s="48"/>
      <c r="GV355" s="48"/>
      <c r="GW355" s="48"/>
      <c r="GX355" s="48"/>
      <c r="GY355" s="48"/>
      <c r="GZ355" s="48"/>
      <c r="HA355" s="48"/>
      <c r="HB355" s="48"/>
      <c r="HC355" s="48"/>
      <c r="HD355" s="48"/>
      <c r="HE355" s="48"/>
      <c r="HF355" s="48"/>
      <c r="HG355" s="48"/>
      <c r="HH355" s="48"/>
      <c r="HI355" s="48"/>
      <c r="HJ355" s="48"/>
      <c r="HK355" s="48"/>
      <c r="HL355" s="48"/>
      <c r="HM355" s="48"/>
      <c r="HN355" s="48"/>
      <c r="HO355" s="48"/>
      <c r="HP355" s="48"/>
      <c r="HQ355" s="48"/>
      <c r="HR355" s="48"/>
      <c r="HS355" s="48"/>
      <c r="HT355" s="48"/>
      <c r="HU355" s="48"/>
      <c r="HV355" s="48"/>
      <c r="HW355" s="48"/>
      <c r="HX355" s="48"/>
      <c r="HY355" s="48"/>
      <c r="HZ355" s="48"/>
      <c r="IA355" s="48"/>
      <c r="IB355" s="48"/>
      <c r="IC355" s="48"/>
      <c r="ID355" s="48"/>
      <c r="IE355" s="48"/>
      <c r="IF355" s="48"/>
      <c r="IG355" s="48"/>
      <c r="IH355" s="48"/>
      <c r="II355" s="48"/>
      <c r="IJ355" s="48"/>
      <c r="IK355" s="48"/>
      <c r="IL355" s="48"/>
      <c r="IM355" s="48"/>
      <c r="IN355" s="48"/>
      <c r="IO355" s="48"/>
      <c r="IP355" s="48"/>
      <c r="IQ355" s="48"/>
      <c r="IR355" s="48"/>
      <c r="IS355" s="48"/>
      <c r="IT355" s="48"/>
      <c r="IU355" s="48"/>
      <c r="IV355" s="48"/>
      <c r="IW355" s="48"/>
      <c r="IX355" s="48"/>
    </row>
    <row r="356" spans="1:258" s="49" customFormat="1" ht="12.75" customHeight="1" x14ac:dyDescent="0.2">
      <c r="A356" s="161"/>
      <c r="B356" s="162"/>
      <c r="C356" s="162"/>
      <c r="D356" s="65"/>
      <c r="E356" s="64"/>
      <c r="F356" s="64"/>
      <c r="G356" s="64"/>
      <c r="H356" s="64"/>
      <c r="I356" s="64"/>
      <c r="J356" s="64"/>
      <c r="K356" s="64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  <c r="FK356" s="48"/>
      <c r="FL356" s="48"/>
      <c r="FM356" s="48"/>
      <c r="FN356" s="48"/>
      <c r="FO356" s="48"/>
      <c r="FP356" s="48"/>
      <c r="FQ356" s="48"/>
      <c r="FR356" s="48"/>
      <c r="FS356" s="48"/>
      <c r="FT356" s="48"/>
      <c r="FU356" s="48"/>
      <c r="FV356" s="48"/>
      <c r="FW356" s="48"/>
      <c r="FX356" s="48"/>
      <c r="FY356" s="48"/>
      <c r="FZ356" s="48"/>
      <c r="GA356" s="48"/>
      <c r="GB356" s="48"/>
      <c r="GC356" s="48"/>
      <c r="GD356" s="48"/>
      <c r="GE356" s="48"/>
      <c r="GF356" s="48"/>
      <c r="GG356" s="48"/>
      <c r="GH356" s="48"/>
      <c r="GI356" s="48"/>
      <c r="GJ356" s="48"/>
      <c r="GK356" s="48"/>
      <c r="GL356" s="48"/>
      <c r="GM356" s="48"/>
      <c r="GN356" s="48"/>
      <c r="GO356" s="48"/>
      <c r="GP356" s="48"/>
      <c r="GQ356" s="48"/>
      <c r="GR356" s="48"/>
      <c r="GS356" s="48"/>
      <c r="GT356" s="48"/>
      <c r="GU356" s="48"/>
      <c r="GV356" s="48"/>
      <c r="GW356" s="48"/>
      <c r="GX356" s="48"/>
      <c r="GY356" s="48"/>
      <c r="GZ356" s="48"/>
      <c r="HA356" s="48"/>
      <c r="HB356" s="48"/>
      <c r="HC356" s="48"/>
      <c r="HD356" s="48"/>
      <c r="HE356" s="48"/>
      <c r="HF356" s="48"/>
      <c r="HG356" s="48"/>
      <c r="HH356" s="48"/>
      <c r="HI356" s="48"/>
      <c r="HJ356" s="48"/>
      <c r="HK356" s="48"/>
      <c r="HL356" s="48"/>
      <c r="HM356" s="48"/>
      <c r="HN356" s="48"/>
      <c r="HO356" s="48"/>
      <c r="HP356" s="48"/>
      <c r="HQ356" s="48"/>
      <c r="HR356" s="48"/>
      <c r="HS356" s="48"/>
      <c r="HT356" s="48"/>
      <c r="HU356" s="48"/>
      <c r="HV356" s="48"/>
      <c r="HW356" s="48"/>
      <c r="HX356" s="48"/>
      <c r="HY356" s="48"/>
      <c r="HZ356" s="48"/>
      <c r="IA356" s="48"/>
      <c r="IB356" s="48"/>
      <c r="IC356" s="48"/>
      <c r="ID356" s="48"/>
      <c r="IE356" s="48"/>
      <c r="IF356" s="48"/>
      <c r="IG356" s="48"/>
      <c r="IH356" s="48"/>
      <c r="II356" s="48"/>
      <c r="IJ356" s="48"/>
      <c r="IK356" s="48"/>
      <c r="IL356" s="48"/>
      <c r="IM356" s="48"/>
      <c r="IN356" s="48"/>
      <c r="IO356" s="48"/>
      <c r="IP356" s="48"/>
      <c r="IQ356" s="48"/>
      <c r="IR356" s="48"/>
      <c r="IS356" s="48"/>
      <c r="IT356" s="48"/>
      <c r="IU356" s="48"/>
      <c r="IV356" s="48"/>
      <c r="IW356" s="48"/>
      <c r="IX356" s="48"/>
    </row>
    <row r="357" spans="1:258" s="49" customFormat="1" ht="12.75" customHeight="1" x14ac:dyDescent="0.2">
      <c r="A357" s="161"/>
      <c r="B357" s="162"/>
      <c r="C357" s="162"/>
      <c r="D357" s="65"/>
      <c r="E357" s="64"/>
      <c r="F357" s="64"/>
      <c r="G357" s="64"/>
      <c r="H357" s="64"/>
      <c r="I357" s="64"/>
      <c r="J357" s="64"/>
      <c r="K357" s="64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8"/>
      <c r="FQ357" s="48"/>
      <c r="FR357" s="48"/>
      <c r="FS357" s="48"/>
      <c r="FT357" s="48"/>
      <c r="FU357" s="48"/>
      <c r="FV357" s="48"/>
      <c r="FW357" s="48"/>
      <c r="FX357" s="48"/>
      <c r="FY357" s="48"/>
      <c r="FZ357" s="48"/>
      <c r="GA357" s="48"/>
      <c r="GB357" s="48"/>
      <c r="GC357" s="48"/>
      <c r="GD357" s="48"/>
      <c r="GE357" s="48"/>
      <c r="GF357" s="48"/>
      <c r="GG357" s="48"/>
      <c r="GH357" s="48"/>
      <c r="GI357" s="48"/>
      <c r="GJ357" s="48"/>
      <c r="GK357" s="48"/>
      <c r="GL357" s="48"/>
      <c r="GM357" s="48"/>
      <c r="GN357" s="48"/>
      <c r="GO357" s="48"/>
      <c r="GP357" s="48"/>
      <c r="GQ357" s="48"/>
      <c r="GR357" s="48"/>
      <c r="GS357" s="48"/>
      <c r="GT357" s="48"/>
      <c r="GU357" s="48"/>
      <c r="GV357" s="48"/>
      <c r="GW357" s="48"/>
      <c r="GX357" s="48"/>
      <c r="GY357" s="48"/>
      <c r="GZ357" s="48"/>
      <c r="HA357" s="48"/>
      <c r="HB357" s="48"/>
      <c r="HC357" s="48"/>
      <c r="HD357" s="48"/>
      <c r="HE357" s="48"/>
      <c r="HF357" s="48"/>
      <c r="HG357" s="48"/>
      <c r="HH357" s="48"/>
      <c r="HI357" s="48"/>
      <c r="HJ357" s="48"/>
      <c r="HK357" s="48"/>
      <c r="HL357" s="48"/>
      <c r="HM357" s="48"/>
      <c r="HN357" s="48"/>
      <c r="HO357" s="48"/>
      <c r="HP357" s="48"/>
      <c r="HQ357" s="48"/>
      <c r="HR357" s="48"/>
      <c r="HS357" s="48"/>
      <c r="HT357" s="48"/>
      <c r="HU357" s="48"/>
      <c r="HV357" s="48"/>
      <c r="HW357" s="48"/>
      <c r="HX357" s="48"/>
      <c r="HY357" s="48"/>
      <c r="HZ357" s="48"/>
      <c r="IA357" s="48"/>
      <c r="IB357" s="48"/>
      <c r="IC357" s="48"/>
      <c r="ID357" s="48"/>
      <c r="IE357" s="48"/>
      <c r="IF357" s="48"/>
      <c r="IG357" s="48"/>
      <c r="IH357" s="48"/>
      <c r="II357" s="48"/>
      <c r="IJ357" s="48"/>
      <c r="IK357" s="48"/>
      <c r="IL357" s="48"/>
      <c r="IM357" s="48"/>
      <c r="IN357" s="48"/>
      <c r="IO357" s="48"/>
      <c r="IP357" s="48"/>
      <c r="IQ357" s="48"/>
      <c r="IR357" s="48"/>
      <c r="IS357" s="48"/>
      <c r="IT357" s="48"/>
      <c r="IU357" s="48"/>
      <c r="IV357" s="48"/>
      <c r="IW357" s="48"/>
      <c r="IX357" s="48"/>
    </row>
    <row r="358" spans="1:258" s="49" customFormat="1" ht="12.75" customHeight="1" x14ac:dyDescent="0.2">
      <c r="A358" s="161"/>
      <c r="B358" s="162"/>
      <c r="C358" s="162"/>
      <c r="D358" s="65"/>
      <c r="E358" s="64"/>
      <c r="F358" s="64"/>
      <c r="G358" s="64"/>
      <c r="H358" s="64"/>
      <c r="I358" s="64"/>
      <c r="J358" s="64"/>
      <c r="K358" s="64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8"/>
      <c r="FQ358" s="48"/>
      <c r="FR358" s="48"/>
      <c r="FS358" s="48"/>
      <c r="FT358" s="48"/>
      <c r="FU358" s="48"/>
      <c r="FV358" s="48"/>
      <c r="FW358" s="48"/>
      <c r="FX358" s="48"/>
      <c r="FY358" s="48"/>
      <c r="FZ358" s="48"/>
      <c r="GA358" s="48"/>
      <c r="GB358" s="48"/>
      <c r="GC358" s="48"/>
      <c r="GD358" s="48"/>
      <c r="GE358" s="48"/>
      <c r="GF358" s="48"/>
      <c r="GG358" s="48"/>
      <c r="GH358" s="48"/>
      <c r="GI358" s="48"/>
      <c r="GJ358" s="48"/>
      <c r="GK358" s="48"/>
      <c r="GL358" s="48"/>
      <c r="GM358" s="48"/>
      <c r="GN358" s="48"/>
      <c r="GO358" s="48"/>
      <c r="GP358" s="48"/>
      <c r="GQ358" s="48"/>
      <c r="GR358" s="48"/>
      <c r="GS358" s="48"/>
      <c r="GT358" s="48"/>
      <c r="GU358" s="48"/>
      <c r="GV358" s="48"/>
      <c r="GW358" s="48"/>
      <c r="GX358" s="48"/>
      <c r="GY358" s="48"/>
      <c r="GZ358" s="48"/>
      <c r="HA358" s="48"/>
      <c r="HB358" s="48"/>
      <c r="HC358" s="48"/>
      <c r="HD358" s="48"/>
      <c r="HE358" s="48"/>
      <c r="HF358" s="48"/>
      <c r="HG358" s="48"/>
      <c r="HH358" s="48"/>
      <c r="HI358" s="48"/>
      <c r="HJ358" s="48"/>
      <c r="HK358" s="48"/>
      <c r="HL358" s="48"/>
      <c r="HM358" s="48"/>
      <c r="HN358" s="48"/>
      <c r="HO358" s="48"/>
      <c r="HP358" s="48"/>
      <c r="HQ358" s="48"/>
      <c r="HR358" s="48"/>
      <c r="HS358" s="48"/>
      <c r="HT358" s="48"/>
      <c r="HU358" s="48"/>
      <c r="HV358" s="48"/>
      <c r="HW358" s="48"/>
      <c r="HX358" s="48"/>
      <c r="HY358" s="48"/>
      <c r="HZ358" s="48"/>
      <c r="IA358" s="48"/>
      <c r="IB358" s="48"/>
      <c r="IC358" s="48"/>
      <c r="ID358" s="48"/>
      <c r="IE358" s="48"/>
      <c r="IF358" s="48"/>
      <c r="IG358" s="48"/>
      <c r="IH358" s="48"/>
      <c r="II358" s="48"/>
      <c r="IJ358" s="48"/>
      <c r="IK358" s="48"/>
      <c r="IL358" s="48"/>
      <c r="IM358" s="48"/>
      <c r="IN358" s="48"/>
      <c r="IO358" s="48"/>
      <c r="IP358" s="48"/>
      <c r="IQ358" s="48"/>
      <c r="IR358" s="48"/>
      <c r="IS358" s="48"/>
      <c r="IT358" s="48"/>
      <c r="IU358" s="48"/>
      <c r="IV358" s="48"/>
      <c r="IW358" s="48"/>
      <c r="IX358" s="48"/>
    </row>
    <row r="359" spans="1:258" s="49" customFormat="1" ht="12.75" customHeight="1" x14ac:dyDescent="0.2">
      <c r="A359" s="161"/>
      <c r="B359" s="162"/>
      <c r="C359" s="162"/>
      <c r="D359" s="65"/>
      <c r="E359" s="64"/>
      <c r="F359" s="64"/>
      <c r="G359" s="64"/>
      <c r="H359" s="64"/>
      <c r="I359" s="64"/>
      <c r="J359" s="64"/>
      <c r="K359" s="64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8"/>
      <c r="FS359" s="48"/>
      <c r="FT359" s="48"/>
      <c r="FU359" s="48"/>
      <c r="FV359" s="48"/>
      <c r="FW359" s="48"/>
      <c r="FX359" s="48"/>
      <c r="FY359" s="48"/>
      <c r="FZ359" s="48"/>
      <c r="GA359" s="48"/>
      <c r="GB359" s="48"/>
      <c r="GC359" s="48"/>
      <c r="GD359" s="48"/>
      <c r="GE359" s="48"/>
      <c r="GF359" s="48"/>
      <c r="GG359" s="48"/>
      <c r="GH359" s="48"/>
      <c r="GI359" s="48"/>
      <c r="GJ359" s="48"/>
      <c r="GK359" s="48"/>
      <c r="GL359" s="48"/>
      <c r="GM359" s="48"/>
      <c r="GN359" s="48"/>
      <c r="GO359" s="48"/>
      <c r="GP359" s="48"/>
      <c r="GQ359" s="48"/>
      <c r="GR359" s="48"/>
      <c r="GS359" s="48"/>
      <c r="GT359" s="48"/>
      <c r="GU359" s="48"/>
      <c r="GV359" s="48"/>
      <c r="GW359" s="48"/>
      <c r="GX359" s="48"/>
      <c r="GY359" s="48"/>
      <c r="GZ359" s="48"/>
      <c r="HA359" s="48"/>
      <c r="HB359" s="48"/>
      <c r="HC359" s="48"/>
      <c r="HD359" s="48"/>
      <c r="HE359" s="48"/>
      <c r="HF359" s="48"/>
      <c r="HG359" s="48"/>
      <c r="HH359" s="48"/>
      <c r="HI359" s="48"/>
      <c r="HJ359" s="48"/>
      <c r="HK359" s="48"/>
      <c r="HL359" s="48"/>
      <c r="HM359" s="48"/>
      <c r="HN359" s="48"/>
      <c r="HO359" s="48"/>
      <c r="HP359" s="48"/>
      <c r="HQ359" s="48"/>
      <c r="HR359" s="48"/>
      <c r="HS359" s="48"/>
      <c r="HT359" s="48"/>
      <c r="HU359" s="48"/>
      <c r="HV359" s="48"/>
      <c r="HW359" s="48"/>
      <c r="HX359" s="48"/>
      <c r="HY359" s="48"/>
      <c r="HZ359" s="48"/>
      <c r="IA359" s="48"/>
      <c r="IB359" s="48"/>
      <c r="IC359" s="48"/>
      <c r="ID359" s="48"/>
      <c r="IE359" s="48"/>
      <c r="IF359" s="48"/>
      <c r="IG359" s="48"/>
      <c r="IH359" s="48"/>
      <c r="II359" s="48"/>
      <c r="IJ359" s="48"/>
      <c r="IK359" s="48"/>
      <c r="IL359" s="48"/>
      <c r="IM359" s="48"/>
      <c r="IN359" s="48"/>
      <c r="IO359" s="48"/>
      <c r="IP359" s="48"/>
      <c r="IQ359" s="48"/>
      <c r="IR359" s="48"/>
      <c r="IS359" s="48"/>
      <c r="IT359" s="48"/>
      <c r="IU359" s="48"/>
      <c r="IV359" s="48"/>
      <c r="IW359" s="48"/>
      <c r="IX359" s="48"/>
    </row>
    <row r="360" spans="1:258" s="49" customFormat="1" ht="12.75" customHeight="1" x14ac:dyDescent="0.2">
      <c r="A360" s="161"/>
      <c r="B360" s="162"/>
      <c r="C360" s="162"/>
      <c r="D360" s="65"/>
      <c r="E360" s="64"/>
      <c r="F360" s="64"/>
      <c r="G360" s="64"/>
      <c r="H360" s="64"/>
      <c r="I360" s="64"/>
      <c r="J360" s="64"/>
      <c r="K360" s="64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8"/>
      <c r="FS360" s="48"/>
      <c r="FT360" s="48"/>
      <c r="FU360" s="48"/>
      <c r="FV360" s="48"/>
      <c r="FW360" s="48"/>
      <c r="FX360" s="48"/>
      <c r="FY360" s="48"/>
      <c r="FZ360" s="48"/>
      <c r="GA360" s="48"/>
      <c r="GB360" s="48"/>
      <c r="GC360" s="48"/>
      <c r="GD360" s="48"/>
      <c r="GE360" s="48"/>
      <c r="GF360" s="48"/>
      <c r="GG360" s="48"/>
      <c r="GH360" s="48"/>
      <c r="GI360" s="48"/>
      <c r="GJ360" s="48"/>
      <c r="GK360" s="48"/>
      <c r="GL360" s="48"/>
      <c r="GM360" s="48"/>
      <c r="GN360" s="48"/>
      <c r="GO360" s="48"/>
      <c r="GP360" s="48"/>
      <c r="GQ360" s="48"/>
      <c r="GR360" s="48"/>
      <c r="GS360" s="48"/>
      <c r="GT360" s="48"/>
      <c r="GU360" s="48"/>
      <c r="GV360" s="48"/>
      <c r="GW360" s="48"/>
      <c r="GX360" s="48"/>
      <c r="GY360" s="48"/>
      <c r="GZ360" s="48"/>
      <c r="HA360" s="48"/>
      <c r="HB360" s="48"/>
      <c r="HC360" s="48"/>
      <c r="HD360" s="48"/>
      <c r="HE360" s="48"/>
      <c r="HF360" s="48"/>
      <c r="HG360" s="48"/>
      <c r="HH360" s="48"/>
      <c r="HI360" s="48"/>
      <c r="HJ360" s="48"/>
      <c r="HK360" s="48"/>
      <c r="HL360" s="48"/>
      <c r="HM360" s="48"/>
      <c r="HN360" s="48"/>
      <c r="HO360" s="48"/>
      <c r="HP360" s="48"/>
      <c r="HQ360" s="48"/>
      <c r="HR360" s="48"/>
      <c r="HS360" s="48"/>
      <c r="HT360" s="48"/>
      <c r="HU360" s="48"/>
      <c r="HV360" s="48"/>
      <c r="HW360" s="48"/>
      <c r="HX360" s="48"/>
      <c r="HY360" s="48"/>
      <c r="HZ360" s="48"/>
      <c r="IA360" s="48"/>
      <c r="IB360" s="48"/>
      <c r="IC360" s="48"/>
      <c r="ID360" s="48"/>
      <c r="IE360" s="48"/>
      <c r="IF360" s="48"/>
      <c r="IG360" s="48"/>
      <c r="IH360" s="48"/>
      <c r="II360" s="48"/>
      <c r="IJ360" s="48"/>
      <c r="IK360" s="48"/>
      <c r="IL360" s="48"/>
      <c r="IM360" s="48"/>
      <c r="IN360" s="48"/>
      <c r="IO360" s="48"/>
      <c r="IP360" s="48"/>
      <c r="IQ360" s="48"/>
      <c r="IR360" s="48"/>
      <c r="IS360" s="48"/>
      <c r="IT360" s="48"/>
      <c r="IU360" s="48"/>
      <c r="IV360" s="48"/>
      <c r="IW360" s="48"/>
      <c r="IX360" s="48"/>
    </row>
    <row r="361" spans="1:258" s="49" customFormat="1" ht="12.75" customHeight="1" x14ac:dyDescent="0.2">
      <c r="A361" s="161"/>
      <c r="B361" s="162"/>
      <c r="C361" s="162"/>
      <c r="D361" s="65"/>
      <c r="E361" s="64"/>
      <c r="F361" s="64"/>
      <c r="G361" s="64"/>
      <c r="H361" s="64"/>
      <c r="I361" s="64"/>
      <c r="J361" s="64"/>
      <c r="K361" s="64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8"/>
      <c r="FS361" s="48"/>
      <c r="FT361" s="48"/>
      <c r="FU361" s="48"/>
      <c r="FV361" s="48"/>
      <c r="FW361" s="48"/>
      <c r="FX361" s="48"/>
      <c r="FY361" s="48"/>
      <c r="FZ361" s="48"/>
      <c r="GA361" s="48"/>
      <c r="GB361" s="48"/>
      <c r="GC361" s="48"/>
      <c r="GD361" s="48"/>
      <c r="GE361" s="48"/>
      <c r="GF361" s="48"/>
      <c r="GG361" s="48"/>
      <c r="GH361" s="48"/>
      <c r="GI361" s="48"/>
      <c r="GJ361" s="48"/>
      <c r="GK361" s="48"/>
      <c r="GL361" s="48"/>
      <c r="GM361" s="48"/>
      <c r="GN361" s="48"/>
      <c r="GO361" s="48"/>
      <c r="GP361" s="48"/>
      <c r="GQ361" s="48"/>
      <c r="GR361" s="48"/>
      <c r="GS361" s="48"/>
      <c r="GT361" s="48"/>
      <c r="GU361" s="48"/>
      <c r="GV361" s="48"/>
      <c r="GW361" s="48"/>
      <c r="GX361" s="48"/>
      <c r="GY361" s="48"/>
      <c r="GZ361" s="48"/>
      <c r="HA361" s="48"/>
      <c r="HB361" s="48"/>
      <c r="HC361" s="48"/>
      <c r="HD361" s="48"/>
      <c r="HE361" s="48"/>
      <c r="HF361" s="48"/>
      <c r="HG361" s="48"/>
      <c r="HH361" s="48"/>
      <c r="HI361" s="48"/>
      <c r="HJ361" s="48"/>
      <c r="HK361" s="48"/>
      <c r="HL361" s="48"/>
      <c r="HM361" s="48"/>
      <c r="HN361" s="48"/>
      <c r="HO361" s="48"/>
      <c r="HP361" s="48"/>
      <c r="HQ361" s="48"/>
      <c r="HR361" s="48"/>
      <c r="HS361" s="48"/>
      <c r="HT361" s="48"/>
      <c r="HU361" s="48"/>
      <c r="HV361" s="48"/>
      <c r="HW361" s="48"/>
      <c r="HX361" s="48"/>
      <c r="HY361" s="48"/>
      <c r="HZ361" s="48"/>
      <c r="IA361" s="48"/>
      <c r="IB361" s="48"/>
      <c r="IC361" s="48"/>
      <c r="ID361" s="48"/>
      <c r="IE361" s="48"/>
      <c r="IF361" s="48"/>
      <c r="IG361" s="48"/>
      <c r="IH361" s="48"/>
      <c r="II361" s="48"/>
      <c r="IJ361" s="48"/>
      <c r="IK361" s="48"/>
      <c r="IL361" s="48"/>
      <c r="IM361" s="48"/>
      <c r="IN361" s="48"/>
      <c r="IO361" s="48"/>
      <c r="IP361" s="48"/>
      <c r="IQ361" s="48"/>
      <c r="IR361" s="48"/>
      <c r="IS361" s="48"/>
      <c r="IT361" s="48"/>
      <c r="IU361" s="48"/>
      <c r="IV361" s="48"/>
      <c r="IW361" s="48"/>
      <c r="IX361" s="48"/>
    </row>
    <row r="362" spans="1:258" s="49" customFormat="1" ht="12.75" customHeight="1" x14ac:dyDescent="0.2">
      <c r="A362" s="161"/>
      <c r="B362" s="162"/>
      <c r="C362" s="162"/>
      <c r="D362" s="65"/>
      <c r="E362" s="64"/>
      <c r="F362" s="64"/>
      <c r="G362" s="64"/>
      <c r="H362" s="64"/>
      <c r="I362" s="64"/>
      <c r="J362" s="64"/>
      <c r="K362" s="64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8"/>
      <c r="FS362" s="48"/>
      <c r="FT362" s="48"/>
      <c r="FU362" s="48"/>
      <c r="FV362" s="48"/>
      <c r="FW362" s="48"/>
      <c r="FX362" s="48"/>
      <c r="FY362" s="48"/>
      <c r="FZ362" s="48"/>
      <c r="GA362" s="48"/>
      <c r="GB362" s="48"/>
      <c r="GC362" s="48"/>
      <c r="GD362" s="48"/>
      <c r="GE362" s="48"/>
      <c r="GF362" s="48"/>
      <c r="GG362" s="48"/>
      <c r="GH362" s="48"/>
      <c r="GI362" s="48"/>
      <c r="GJ362" s="48"/>
      <c r="GK362" s="48"/>
      <c r="GL362" s="48"/>
      <c r="GM362" s="48"/>
      <c r="GN362" s="48"/>
      <c r="GO362" s="48"/>
      <c r="GP362" s="48"/>
      <c r="GQ362" s="48"/>
      <c r="GR362" s="48"/>
      <c r="GS362" s="48"/>
      <c r="GT362" s="48"/>
      <c r="GU362" s="48"/>
      <c r="GV362" s="48"/>
      <c r="GW362" s="48"/>
      <c r="GX362" s="48"/>
      <c r="GY362" s="48"/>
      <c r="GZ362" s="48"/>
      <c r="HA362" s="48"/>
      <c r="HB362" s="48"/>
      <c r="HC362" s="48"/>
      <c r="HD362" s="48"/>
      <c r="HE362" s="48"/>
      <c r="HF362" s="48"/>
      <c r="HG362" s="48"/>
      <c r="HH362" s="48"/>
      <c r="HI362" s="48"/>
      <c r="HJ362" s="48"/>
      <c r="HK362" s="48"/>
      <c r="HL362" s="48"/>
      <c r="HM362" s="48"/>
      <c r="HN362" s="48"/>
      <c r="HO362" s="48"/>
      <c r="HP362" s="48"/>
      <c r="HQ362" s="48"/>
      <c r="HR362" s="48"/>
      <c r="HS362" s="48"/>
      <c r="HT362" s="48"/>
      <c r="HU362" s="48"/>
      <c r="HV362" s="48"/>
      <c r="HW362" s="48"/>
      <c r="HX362" s="48"/>
      <c r="HY362" s="48"/>
      <c r="HZ362" s="48"/>
      <c r="IA362" s="48"/>
      <c r="IB362" s="48"/>
      <c r="IC362" s="48"/>
      <c r="ID362" s="48"/>
      <c r="IE362" s="48"/>
      <c r="IF362" s="48"/>
      <c r="IG362" s="48"/>
      <c r="IH362" s="48"/>
      <c r="II362" s="48"/>
      <c r="IJ362" s="48"/>
      <c r="IK362" s="48"/>
      <c r="IL362" s="48"/>
      <c r="IM362" s="48"/>
      <c r="IN362" s="48"/>
      <c r="IO362" s="48"/>
      <c r="IP362" s="48"/>
      <c r="IQ362" s="48"/>
      <c r="IR362" s="48"/>
      <c r="IS362" s="48"/>
      <c r="IT362" s="48"/>
      <c r="IU362" s="48"/>
      <c r="IV362" s="48"/>
      <c r="IW362" s="48"/>
      <c r="IX362" s="48"/>
    </row>
    <row r="363" spans="1:258" s="49" customFormat="1" ht="12.75" customHeight="1" x14ac:dyDescent="0.2">
      <c r="A363" s="161"/>
      <c r="B363" s="162"/>
      <c r="C363" s="162"/>
      <c r="D363" s="65"/>
      <c r="E363" s="64"/>
      <c r="F363" s="64"/>
      <c r="G363" s="64"/>
      <c r="H363" s="64"/>
      <c r="I363" s="64"/>
      <c r="J363" s="64"/>
      <c r="K363" s="64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8"/>
      <c r="FS363" s="48"/>
      <c r="FT363" s="48"/>
      <c r="FU363" s="48"/>
      <c r="FV363" s="48"/>
      <c r="FW363" s="48"/>
      <c r="FX363" s="48"/>
      <c r="FY363" s="48"/>
      <c r="FZ363" s="48"/>
      <c r="GA363" s="48"/>
      <c r="GB363" s="48"/>
      <c r="GC363" s="48"/>
      <c r="GD363" s="48"/>
      <c r="GE363" s="48"/>
      <c r="GF363" s="48"/>
      <c r="GG363" s="48"/>
      <c r="GH363" s="48"/>
      <c r="GI363" s="48"/>
      <c r="GJ363" s="48"/>
      <c r="GK363" s="48"/>
      <c r="GL363" s="48"/>
      <c r="GM363" s="48"/>
      <c r="GN363" s="48"/>
      <c r="GO363" s="48"/>
      <c r="GP363" s="48"/>
      <c r="GQ363" s="48"/>
      <c r="GR363" s="48"/>
      <c r="GS363" s="48"/>
      <c r="GT363" s="48"/>
      <c r="GU363" s="48"/>
      <c r="GV363" s="48"/>
      <c r="GW363" s="48"/>
      <c r="GX363" s="48"/>
      <c r="GY363" s="48"/>
      <c r="GZ363" s="48"/>
      <c r="HA363" s="48"/>
      <c r="HB363" s="48"/>
      <c r="HC363" s="48"/>
      <c r="HD363" s="48"/>
      <c r="HE363" s="48"/>
      <c r="HF363" s="48"/>
      <c r="HG363" s="48"/>
      <c r="HH363" s="48"/>
      <c r="HI363" s="48"/>
      <c r="HJ363" s="48"/>
      <c r="HK363" s="48"/>
      <c r="HL363" s="48"/>
      <c r="HM363" s="48"/>
      <c r="HN363" s="48"/>
      <c r="HO363" s="48"/>
      <c r="HP363" s="48"/>
      <c r="HQ363" s="48"/>
      <c r="HR363" s="48"/>
      <c r="HS363" s="48"/>
      <c r="HT363" s="48"/>
      <c r="HU363" s="48"/>
      <c r="HV363" s="48"/>
      <c r="HW363" s="48"/>
      <c r="HX363" s="48"/>
      <c r="HY363" s="48"/>
      <c r="HZ363" s="48"/>
      <c r="IA363" s="48"/>
      <c r="IB363" s="48"/>
      <c r="IC363" s="48"/>
      <c r="ID363" s="48"/>
      <c r="IE363" s="48"/>
      <c r="IF363" s="48"/>
      <c r="IG363" s="48"/>
      <c r="IH363" s="48"/>
      <c r="II363" s="48"/>
      <c r="IJ363" s="48"/>
      <c r="IK363" s="48"/>
      <c r="IL363" s="48"/>
      <c r="IM363" s="48"/>
      <c r="IN363" s="48"/>
      <c r="IO363" s="48"/>
      <c r="IP363" s="48"/>
      <c r="IQ363" s="48"/>
      <c r="IR363" s="48"/>
      <c r="IS363" s="48"/>
      <c r="IT363" s="48"/>
      <c r="IU363" s="48"/>
      <c r="IV363" s="48"/>
      <c r="IW363" s="48"/>
      <c r="IX363" s="48"/>
    </row>
    <row r="364" spans="1:258" s="49" customFormat="1" ht="12.75" customHeight="1" x14ac:dyDescent="0.2">
      <c r="A364" s="161"/>
      <c r="B364" s="162"/>
      <c r="C364" s="162"/>
      <c r="D364" s="65"/>
      <c r="E364" s="64"/>
      <c r="F364" s="64"/>
      <c r="G364" s="64"/>
      <c r="H364" s="64"/>
      <c r="I364" s="64"/>
      <c r="J364" s="64"/>
      <c r="K364" s="64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8"/>
      <c r="FS364" s="48"/>
      <c r="FT364" s="48"/>
      <c r="FU364" s="48"/>
      <c r="FV364" s="48"/>
      <c r="FW364" s="48"/>
      <c r="FX364" s="48"/>
      <c r="FY364" s="48"/>
      <c r="FZ364" s="48"/>
      <c r="GA364" s="48"/>
      <c r="GB364" s="48"/>
      <c r="GC364" s="48"/>
      <c r="GD364" s="48"/>
      <c r="GE364" s="48"/>
      <c r="GF364" s="48"/>
      <c r="GG364" s="48"/>
      <c r="GH364" s="48"/>
      <c r="GI364" s="48"/>
      <c r="GJ364" s="48"/>
      <c r="GK364" s="48"/>
      <c r="GL364" s="48"/>
      <c r="GM364" s="48"/>
      <c r="GN364" s="48"/>
      <c r="GO364" s="48"/>
      <c r="GP364" s="48"/>
      <c r="GQ364" s="48"/>
      <c r="GR364" s="48"/>
      <c r="GS364" s="48"/>
      <c r="GT364" s="48"/>
      <c r="GU364" s="48"/>
      <c r="GV364" s="48"/>
      <c r="GW364" s="48"/>
      <c r="GX364" s="48"/>
      <c r="GY364" s="48"/>
      <c r="GZ364" s="48"/>
      <c r="HA364" s="48"/>
      <c r="HB364" s="48"/>
      <c r="HC364" s="48"/>
      <c r="HD364" s="48"/>
      <c r="HE364" s="48"/>
      <c r="HF364" s="48"/>
      <c r="HG364" s="48"/>
      <c r="HH364" s="48"/>
      <c r="HI364" s="48"/>
      <c r="HJ364" s="48"/>
      <c r="HK364" s="48"/>
      <c r="HL364" s="48"/>
      <c r="HM364" s="48"/>
      <c r="HN364" s="48"/>
      <c r="HO364" s="48"/>
      <c r="HP364" s="48"/>
      <c r="HQ364" s="48"/>
      <c r="HR364" s="48"/>
      <c r="HS364" s="48"/>
      <c r="HT364" s="48"/>
      <c r="HU364" s="48"/>
      <c r="HV364" s="48"/>
      <c r="HW364" s="48"/>
      <c r="HX364" s="48"/>
      <c r="HY364" s="48"/>
      <c r="HZ364" s="48"/>
      <c r="IA364" s="48"/>
      <c r="IB364" s="48"/>
      <c r="IC364" s="48"/>
      <c r="ID364" s="48"/>
      <c r="IE364" s="48"/>
      <c r="IF364" s="48"/>
      <c r="IG364" s="48"/>
      <c r="IH364" s="48"/>
      <c r="II364" s="48"/>
      <c r="IJ364" s="48"/>
      <c r="IK364" s="48"/>
      <c r="IL364" s="48"/>
      <c r="IM364" s="48"/>
      <c r="IN364" s="48"/>
      <c r="IO364" s="48"/>
      <c r="IP364" s="48"/>
      <c r="IQ364" s="48"/>
      <c r="IR364" s="48"/>
      <c r="IS364" s="48"/>
      <c r="IT364" s="48"/>
      <c r="IU364" s="48"/>
      <c r="IV364" s="48"/>
      <c r="IW364" s="48"/>
      <c r="IX364" s="48"/>
    </row>
    <row r="365" spans="1:258" s="49" customFormat="1" ht="12.75" customHeight="1" x14ac:dyDescent="0.2">
      <c r="A365" s="161"/>
      <c r="B365" s="162"/>
      <c r="C365" s="162"/>
      <c r="D365" s="65"/>
      <c r="E365" s="64"/>
      <c r="F365" s="64"/>
      <c r="G365" s="64"/>
      <c r="H365" s="64"/>
      <c r="I365" s="64"/>
      <c r="J365" s="64"/>
      <c r="K365" s="64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8"/>
      <c r="FS365" s="48"/>
      <c r="FT365" s="48"/>
      <c r="FU365" s="48"/>
      <c r="FV365" s="48"/>
      <c r="FW365" s="48"/>
      <c r="FX365" s="48"/>
      <c r="FY365" s="48"/>
      <c r="FZ365" s="48"/>
      <c r="GA365" s="48"/>
      <c r="GB365" s="48"/>
      <c r="GC365" s="48"/>
      <c r="GD365" s="48"/>
      <c r="GE365" s="48"/>
      <c r="GF365" s="48"/>
      <c r="GG365" s="48"/>
      <c r="GH365" s="48"/>
      <c r="GI365" s="48"/>
      <c r="GJ365" s="48"/>
      <c r="GK365" s="48"/>
      <c r="GL365" s="48"/>
      <c r="GM365" s="48"/>
      <c r="GN365" s="48"/>
      <c r="GO365" s="48"/>
      <c r="GP365" s="48"/>
      <c r="GQ365" s="48"/>
      <c r="GR365" s="48"/>
      <c r="GS365" s="48"/>
      <c r="GT365" s="48"/>
      <c r="GU365" s="48"/>
      <c r="GV365" s="48"/>
      <c r="GW365" s="48"/>
      <c r="GX365" s="48"/>
      <c r="GY365" s="48"/>
      <c r="GZ365" s="48"/>
      <c r="HA365" s="48"/>
      <c r="HB365" s="48"/>
      <c r="HC365" s="48"/>
      <c r="HD365" s="48"/>
      <c r="HE365" s="48"/>
      <c r="HF365" s="48"/>
      <c r="HG365" s="48"/>
      <c r="HH365" s="48"/>
      <c r="HI365" s="48"/>
      <c r="HJ365" s="48"/>
      <c r="HK365" s="48"/>
      <c r="HL365" s="48"/>
      <c r="HM365" s="48"/>
      <c r="HN365" s="48"/>
      <c r="HO365" s="48"/>
      <c r="HP365" s="48"/>
      <c r="HQ365" s="48"/>
      <c r="HR365" s="48"/>
      <c r="HS365" s="48"/>
      <c r="HT365" s="48"/>
      <c r="HU365" s="48"/>
      <c r="HV365" s="48"/>
      <c r="HW365" s="48"/>
      <c r="HX365" s="48"/>
      <c r="HY365" s="48"/>
      <c r="HZ365" s="48"/>
      <c r="IA365" s="48"/>
      <c r="IB365" s="48"/>
      <c r="IC365" s="48"/>
      <c r="ID365" s="48"/>
      <c r="IE365" s="48"/>
      <c r="IF365" s="48"/>
      <c r="IG365" s="48"/>
      <c r="IH365" s="48"/>
      <c r="II365" s="48"/>
      <c r="IJ365" s="48"/>
      <c r="IK365" s="48"/>
      <c r="IL365" s="48"/>
      <c r="IM365" s="48"/>
      <c r="IN365" s="48"/>
      <c r="IO365" s="48"/>
      <c r="IP365" s="48"/>
      <c r="IQ365" s="48"/>
      <c r="IR365" s="48"/>
      <c r="IS365" s="48"/>
      <c r="IT365" s="48"/>
      <c r="IU365" s="48"/>
      <c r="IV365" s="48"/>
      <c r="IW365" s="48"/>
      <c r="IX365" s="48"/>
    </row>
    <row r="366" spans="1:258" s="49" customFormat="1" ht="12.75" customHeight="1" x14ac:dyDescent="0.2">
      <c r="A366" s="161"/>
      <c r="B366" s="162"/>
      <c r="C366" s="162"/>
      <c r="D366" s="65"/>
      <c r="E366" s="64"/>
      <c r="F366" s="64"/>
      <c r="G366" s="64"/>
      <c r="H366" s="64"/>
      <c r="I366" s="64"/>
      <c r="J366" s="64"/>
      <c r="K366" s="64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8"/>
      <c r="FS366" s="48"/>
      <c r="FT366" s="48"/>
      <c r="FU366" s="48"/>
      <c r="FV366" s="48"/>
      <c r="FW366" s="48"/>
      <c r="FX366" s="48"/>
      <c r="FY366" s="48"/>
      <c r="FZ366" s="48"/>
      <c r="GA366" s="48"/>
      <c r="GB366" s="48"/>
      <c r="GC366" s="48"/>
      <c r="GD366" s="48"/>
      <c r="GE366" s="48"/>
      <c r="GF366" s="48"/>
      <c r="GG366" s="48"/>
      <c r="GH366" s="48"/>
      <c r="GI366" s="48"/>
      <c r="GJ366" s="48"/>
      <c r="GK366" s="48"/>
      <c r="GL366" s="48"/>
      <c r="GM366" s="48"/>
      <c r="GN366" s="48"/>
      <c r="GO366" s="48"/>
      <c r="GP366" s="48"/>
      <c r="GQ366" s="48"/>
      <c r="GR366" s="48"/>
      <c r="GS366" s="48"/>
      <c r="GT366" s="48"/>
      <c r="GU366" s="48"/>
      <c r="GV366" s="48"/>
      <c r="GW366" s="48"/>
      <c r="GX366" s="48"/>
      <c r="GY366" s="48"/>
      <c r="GZ366" s="48"/>
      <c r="HA366" s="48"/>
      <c r="HB366" s="48"/>
      <c r="HC366" s="48"/>
      <c r="HD366" s="48"/>
      <c r="HE366" s="48"/>
      <c r="HF366" s="48"/>
      <c r="HG366" s="48"/>
      <c r="HH366" s="48"/>
      <c r="HI366" s="48"/>
      <c r="HJ366" s="48"/>
      <c r="HK366" s="48"/>
      <c r="HL366" s="48"/>
      <c r="HM366" s="48"/>
      <c r="HN366" s="48"/>
      <c r="HO366" s="48"/>
      <c r="HP366" s="48"/>
      <c r="HQ366" s="48"/>
      <c r="HR366" s="48"/>
      <c r="HS366" s="48"/>
      <c r="HT366" s="48"/>
      <c r="HU366" s="48"/>
      <c r="HV366" s="48"/>
      <c r="HW366" s="48"/>
      <c r="HX366" s="48"/>
      <c r="HY366" s="48"/>
      <c r="HZ366" s="48"/>
      <c r="IA366" s="48"/>
      <c r="IB366" s="48"/>
      <c r="IC366" s="48"/>
      <c r="ID366" s="48"/>
      <c r="IE366" s="48"/>
      <c r="IF366" s="48"/>
      <c r="IG366" s="48"/>
      <c r="IH366" s="48"/>
      <c r="II366" s="48"/>
      <c r="IJ366" s="48"/>
      <c r="IK366" s="48"/>
      <c r="IL366" s="48"/>
      <c r="IM366" s="48"/>
      <c r="IN366" s="48"/>
      <c r="IO366" s="48"/>
      <c r="IP366" s="48"/>
      <c r="IQ366" s="48"/>
      <c r="IR366" s="48"/>
      <c r="IS366" s="48"/>
      <c r="IT366" s="48"/>
      <c r="IU366" s="48"/>
      <c r="IV366" s="48"/>
      <c r="IW366" s="48"/>
      <c r="IX366" s="48"/>
    </row>
    <row r="367" spans="1:258" s="49" customFormat="1" ht="12.75" customHeight="1" x14ac:dyDescent="0.2">
      <c r="A367" s="161"/>
      <c r="B367" s="162"/>
      <c r="C367" s="162"/>
      <c r="D367" s="65"/>
      <c r="E367" s="64"/>
      <c r="F367" s="64"/>
      <c r="G367" s="64"/>
      <c r="H367" s="64"/>
      <c r="I367" s="64"/>
      <c r="J367" s="64"/>
      <c r="K367" s="64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  <c r="FK367" s="48"/>
      <c r="FL367" s="48"/>
      <c r="FM367" s="48"/>
      <c r="FN367" s="48"/>
      <c r="FO367" s="48"/>
      <c r="FP367" s="48"/>
      <c r="FQ367" s="48"/>
      <c r="FR367" s="48"/>
      <c r="FS367" s="48"/>
      <c r="FT367" s="48"/>
      <c r="FU367" s="48"/>
      <c r="FV367" s="48"/>
      <c r="FW367" s="48"/>
      <c r="FX367" s="48"/>
      <c r="FY367" s="48"/>
      <c r="FZ367" s="48"/>
      <c r="GA367" s="48"/>
      <c r="GB367" s="48"/>
      <c r="GC367" s="48"/>
      <c r="GD367" s="48"/>
      <c r="GE367" s="48"/>
      <c r="GF367" s="48"/>
      <c r="GG367" s="48"/>
      <c r="GH367" s="48"/>
      <c r="GI367" s="48"/>
      <c r="GJ367" s="48"/>
      <c r="GK367" s="48"/>
      <c r="GL367" s="48"/>
      <c r="GM367" s="48"/>
      <c r="GN367" s="48"/>
      <c r="GO367" s="48"/>
      <c r="GP367" s="48"/>
      <c r="GQ367" s="48"/>
      <c r="GR367" s="48"/>
      <c r="GS367" s="48"/>
      <c r="GT367" s="48"/>
      <c r="GU367" s="48"/>
      <c r="GV367" s="48"/>
      <c r="GW367" s="48"/>
      <c r="GX367" s="48"/>
      <c r="GY367" s="48"/>
      <c r="GZ367" s="48"/>
      <c r="HA367" s="48"/>
      <c r="HB367" s="48"/>
      <c r="HC367" s="48"/>
      <c r="HD367" s="48"/>
      <c r="HE367" s="48"/>
      <c r="HF367" s="48"/>
      <c r="HG367" s="48"/>
      <c r="HH367" s="48"/>
      <c r="HI367" s="48"/>
      <c r="HJ367" s="48"/>
      <c r="HK367" s="48"/>
      <c r="HL367" s="48"/>
      <c r="HM367" s="48"/>
      <c r="HN367" s="48"/>
      <c r="HO367" s="48"/>
      <c r="HP367" s="48"/>
      <c r="HQ367" s="48"/>
      <c r="HR367" s="48"/>
      <c r="HS367" s="48"/>
      <c r="HT367" s="48"/>
      <c r="HU367" s="48"/>
      <c r="HV367" s="48"/>
      <c r="HW367" s="48"/>
      <c r="HX367" s="48"/>
      <c r="HY367" s="48"/>
      <c r="HZ367" s="48"/>
      <c r="IA367" s="48"/>
      <c r="IB367" s="48"/>
      <c r="IC367" s="48"/>
      <c r="ID367" s="48"/>
      <c r="IE367" s="48"/>
      <c r="IF367" s="48"/>
      <c r="IG367" s="48"/>
      <c r="IH367" s="48"/>
      <c r="II367" s="48"/>
      <c r="IJ367" s="48"/>
      <c r="IK367" s="48"/>
      <c r="IL367" s="48"/>
      <c r="IM367" s="48"/>
      <c r="IN367" s="48"/>
      <c r="IO367" s="48"/>
      <c r="IP367" s="48"/>
      <c r="IQ367" s="48"/>
      <c r="IR367" s="48"/>
      <c r="IS367" s="48"/>
      <c r="IT367" s="48"/>
      <c r="IU367" s="48"/>
      <c r="IV367" s="48"/>
      <c r="IW367" s="48"/>
      <c r="IX367" s="48"/>
    </row>
    <row r="368" spans="1:258" s="49" customFormat="1" ht="12.75" customHeight="1" x14ac:dyDescent="0.2">
      <c r="A368" s="161"/>
      <c r="B368" s="162"/>
      <c r="C368" s="162"/>
      <c r="D368" s="65"/>
      <c r="E368" s="64"/>
      <c r="F368" s="64"/>
      <c r="G368" s="64"/>
      <c r="H368" s="64"/>
      <c r="I368" s="64"/>
      <c r="J368" s="64"/>
      <c r="K368" s="64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8"/>
      <c r="FS368" s="48"/>
      <c r="FT368" s="48"/>
      <c r="FU368" s="48"/>
      <c r="FV368" s="48"/>
      <c r="FW368" s="48"/>
      <c r="FX368" s="48"/>
      <c r="FY368" s="48"/>
      <c r="FZ368" s="48"/>
      <c r="GA368" s="48"/>
      <c r="GB368" s="48"/>
      <c r="GC368" s="48"/>
      <c r="GD368" s="48"/>
      <c r="GE368" s="48"/>
      <c r="GF368" s="48"/>
      <c r="GG368" s="48"/>
      <c r="GH368" s="48"/>
      <c r="GI368" s="48"/>
      <c r="GJ368" s="48"/>
      <c r="GK368" s="48"/>
      <c r="GL368" s="48"/>
      <c r="GM368" s="48"/>
      <c r="GN368" s="48"/>
      <c r="GO368" s="48"/>
      <c r="GP368" s="48"/>
      <c r="GQ368" s="48"/>
      <c r="GR368" s="48"/>
      <c r="GS368" s="48"/>
      <c r="GT368" s="48"/>
      <c r="GU368" s="48"/>
      <c r="GV368" s="48"/>
      <c r="GW368" s="48"/>
      <c r="GX368" s="48"/>
      <c r="GY368" s="48"/>
      <c r="GZ368" s="48"/>
      <c r="HA368" s="48"/>
      <c r="HB368" s="48"/>
      <c r="HC368" s="48"/>
      <c r="HD368" s="48"/>
      <c r="HE368" s="48"/>
      <c r="HF368" s="48"/>
      <c r="HG368" s="48"/>
      <c r="HH368" s="48"/>
      <c r="HI368" s="48"/>
      <c r="HJ368" s="48"/>
      <c r="HK368" s="48"/>
      <c r="HL368" s="48"/>
      <c r="HM368" s="48"/>
      <c r="HN368" s="48"/>
      <c r="HO368" s="48"/>
      <c r="HP368" s="48"/>
      <c r="HQ368" s="48"/>
      <c r="HR368" s="48"/>
      <c r="HS368" s="48"/>
      <c r="HT368" s="48"/>
      <c r="HU368" s="48"/>
      <c r="HV368" s="48"/>
      <c r="HW368" s="48"/>
      <c r="HX368" s="48"/>
      <c r="HY368" s="48"/>
      <c r="HZ368" s="48"/>
      <c r="IA368" s="48"/>
      <c r="IB368" s="48"/>
      <c r="IC368" s="48"/>
      <c r="ID368" s="48"/>
      <c r="IE368" s="48"/>
      <c r="IF368" s="48"/>
      <c r="IG368" s="48"/>
      <c r="IH368" s="48"/>
      <c r="II368" s="48"/>
      <c r="IJ368" s="48"/>
      <c r="IK368" s="48"/>
      <c r="IL368" s="48"/>
      <c r="IM368" s="48"/>
      <c r="IN368" s="48"/>
      <c r="IO368" s="48"/>
      <c r="IP368" s="48"/>
      <c r="IQ368" s="48"/>
      <c r="IR368" s="48"/>
      <c r="IS368" s="48"/>
      <c r="IT368" s="48"/>
      <c r="IU368" s="48"/>
      <c r="IV368" s="48"/>
      <c r="IW368" s="48"/>
      <c r="IX368" s="48"/>
    </row>
    <row r="369" spans="1:258" s="49" customFormat="1" ht="12.75" customHeight="1" x14ac:dyDescent="0.2">
      <c r="A369" s="161"/>
      <c r="B369" s="162"/>
      <c r="C369" s="162"/>
      <c r="D369" s="65"/>
      <c r="E369" s="64"/>
      <c r="F369" s="64"/>
      <c r="G369" s="64"/>
      <c r="H369" s="64"/>
      <c r="I369" s="64"/>
      <c r="J369" s="64"/>
      <c r="K369" s="64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  <c r="FK369" s="48"/>
      <c r="FL369" s="48"/>
      <c r="FM369" s="48"/>
      <c r="FN369" s="48"/>
      <c r="FO369" s="48"/>
      <c r="FP369" s="48"/>
      <c r="FQ369" s="48"/>
      <c r="FR369" s="48"/>
      <c r="FS369" s="48"/>
      <c r="FT369" s="48"/>
      <c r="FU369" s="48"/>
      <c r="FV369" s="48"/>
      <c r="FW369" s="48"/>
      <c r="FX369" s="48"/>
      <c r="FY369" s="48"/>
      <c r="FZ369" s="48"/>
      <c r="GA369" s="48"/>
      <c r="GB369" s="48"/>
      <c r="GC369" s="48"/>
      <c r="GD369" s="48"/>
      <c r="GE369" s="48"/>
      <c r="GF369" s="48"/>
      <c r="GG369" s="48"/>
      <c r="GH369" s="48"/>
      <c r="GI369" s="48"/>
      <c r="GJ369" s="48"/>
      <c r="GK369" s="48"/>
      <c r="GL369" s="48"/>
      <c r="GM369" s="48"/>
      <c r="GN369" s="48"/>
      <c r="GO369" s="48"/>
      <c r="GP369" s="48"/>
      <c r="GQ369" s="48"/>
      <c r="GR369" s="48"/>
      <c r="GS369" s="48"/>
      <c r="GT369" s="48"/>
      <c r="GU369" s="48"/>
      <c r="GV369" s="48"/>
      <c r="GW369" s="48"/>
      <c r="GX369" s="48"/>
      <c r="GY369" s="48"/>
      <c r="GZ369" s="48"/>
      <c r="HA369" s="48"/>
      <c r="HB369" s="48"/>
      <c r="HC369" s="48"/>
      <c r="HD369" s="48"/>
      <c r="HE369" s="48"/>
      <c r="HF369" s="48"/>
      <c r="HG369" s="48"/>
      <c r="HH369" s="48"/>
      <c r="HI369" s="48"/>
      <c r="HJ369" s="48"/>
      <c r="HK369" s="48"/>
      <c r="HL369" s="48"/>
      <c r="HM369" s="48"/>
      <c r="HN369" s="48"/>
      <c r="HO369" s="48"/>
      <c r="HP369" s="48"/>
      <c r="HQ369" s="48"/>
      <c r="HR369" s="48"/>
      <c r="HS369" s="48"/>
      <c r="HT369" s="48"/>
      <c r="HU369" s="48"/>
      <c r="HV369" s="48"/>
      <c r="HW369" s="48"/>
      <c r="HX369" s="48"/>
      <c r="HY369" s="48"/>
      <c r="HZ369" s="48"/>
      <c r="IA369" s="48"/>
      <c r="IB369" s="48"/>
      <c r="IC369" s="48"/>
      <c r="ID369" s="48"/>
      <c r="IE369" s="48"/>
      <c r="IF369" s="48"/>
      <c r="IG369" s="48"/>
      <c r="IH369" s="48"/>
      <c r="II369" s="48"/>
      <c r="IJ369" s="48"/>
      <c r="IK369" s="48"/>
      <c r="IL369" s="48"/>
      <c r="IM369" s="48"/>
      <c r="IN369" s="48"/>
      <c r="IO369" s="48"/>
      <c r="IP369" s="48"/>
      <c r="IQ369" s="48"/>
      <c r="IR369" s="48"/>
      <c r="IS369" s="48"/>
      <c r="IT369" s="48"/>
      <c r="IU369" s="48"/>
      <c r="IV369" s="48"/>
      <c r="IW369" s="48"/>
      <c r="IX369" s="48"/>
    </row>
    <row r="370" spans="1:258" s="49" customFormat="1" ht="12.75" customHeight="1" x14ac:dyDescent="0.2">
      <c r="A370" s="161"/>
      <c r="B370" s="162"/>
      <c r="C370" s="162"/>
      <c r="D370" s="65"/>
      <c r="E370" s="64"/>
      <c r="F370" s="64"/>
      <c r="G370" s="64"/>
      <c r="H370" s="64"/>
      <c r="I370" s="64"/>
      <c r="J370" s="64"/>
      <c r="K370" s="64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  <c r="FK370" s="48"/>
      <c r="FL370" s="48"/>
      <c r="FM370" s="48"/>
      <c r="FN370" s="48"/>
      <c r="FO370" s="48"/>
      <c r="FP370" s="48"/>
      <c r="FQ370" s="48"/>
      <c r="FR370" s="48"/>
      <c r="FS370" s="48"/>
      <c r="FT370" s="48"/>
      <c r="FU370" s="48"/>
      <c r="FV370" s="48"/>
      <c r="FW370" s="48"/>
      <c r="FX370" s="48"/>
      <c r="FY370" s="48"/>
      <c r="FZ370" s="48"/>
      <c r="GA370" s="48"/>
      <c r="GB370" s="48"/>
      <c r="GC370" s="48"/>
      <c r="GD370" s="48"/>
      <c r="GE370" s="48"/>
      <c r="GF370" s="48"/>
      <c r="GG370" s="48"/>
      <c r="GH370" s="48"/>
      <c r="GI370" s="48"/>
      <c r="GJ370" s="48"/>
      <c r="GK370" s="48"/>
      <c r="GL370" s="48"/>
      <c r="GM370" s="48"/>
      <c r="GN370" s="48"/>
      <c r="GO370" s="48"/>
      <c r="GP370" s="48"/>
      <c r="GQ370" s="48"/>
      <c r="GR370" s="48"/>
      <c r="GS370" s="48"/>
      <c r="GT370" s="48"/>
      <c r="GU370" s="48"/>
      <c r="GV370" s="48"/>
      <c r="GW370" s="48"/>
      <c r="GX370" s="48"/>
      <c r="GY370" s="48"/>
      <c r="GZ370" s="48"/>
      <c r="HA370" s="48"/>
      <c r="HB370" s="48"/>
      <c r="HC370" s="48"/>
      <c r="HD370" s="48"/>
      <c r="HE370" s="48"/>
      <c r="HF370" s="48"/>
      <c r="HG370" s="48"/>
      <c r="HH370" s="48"/>
      <c r="HI370" s="48"/>
      <c r="HJ370" s="48"/>
      <c r="HK370" s="48"/>
      <c r="HL370" s="48"/>
      <c r="HM370" s="48"/>
      <c r="HN370" s="48"/>
      <c r="HO370" s="48"/>
      <c r="HP370" s="48"/>
      <c r="HQ370" s="48"/>
      <c r="HR370" s="48"/>
      <c r="HS370" s="48"/>
      <c r="HT370" s="48"/>
      <c r="HU370" s="48"/>
      <c r="HV370" s="48"/>
      <c r="HW370" s="48"/>
      <c r="HX370" s="48"/>
      <c r="HY370" s="48"/>
      <c r="HZ370" s="48"/>
      <c r="IA370" s="48"/>
      <c r="IB370" s="48"/>
      <c r="IC370" s="48"/>
      <c r="ID370" s="48"/>
      <c r="IE370" s="48"/>
      <c r="IF370" s="48"/>
      <c r="IG370" s="48"/>
      <c r="IH370" s="48"/>
      <c r="II370" s="48"/>
      <c r="IJ370" s="48"/>
      <c r="IK370" s="48"/>
      <c r="IL370" s="48"/>
      <c r="IM370" s="48"/>
      <c r="IN370" s="48"/>
      <c r="IO370" s="48"/>
      <c r="IP370" s="48"/>
      <c r="IQ370" s="48"/>
      <c r="IR370" s="48"/>
      <c r="IS370" s="48"/>
      <c r="IT370" s="48"/>
      <c r="IU370" s="48"/>
      <c r="IV370" s="48"/>
      <c r="IW370" s="48"/>
      <c r="IX370" s="48"/>
    </row>
    <row r="371" spans="1:258" s="49" customFormat="1" ht="12.75" customHeight="1" x14ac:dyDescent="0.2">
      <c r="A371" s="161"/>
      <c r="B371" s="162"/>
      <c r="C371" s="162"/>
      <c r="D371" s="65"/>
      <c r="E371" s="64"/>
      <c r="F371" s="64"/>
      <c r="G371" s="64"/>
      <c r="H371" s="64"/>
      <c r="I371" s="64"/>
      <c r="J371" s="64"/>
      <c r="K371" s="64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  <c r="FK371" s="48"/>
      <c r="FL371" s="48"/>
      <c r="FM371" s="48"/>
      <c r="FN371" s="48"/>
      <c r="FO371" s="48"/>
      <c r="FP371" s="48"/>
      <c r="FQ371" s="48"/>
      <c r="FR371" s="48"/>
      <c r="FS371" s="48"/>
      <c r="FT371" s="48"/>
      <c r="FU371" s="48"/>
      <c r="FV371" s="48"/>
      <c r="FW371" s="48"/>
      <c r="FX371" s="48"/>
      <c r="FY371" s="48"/>
      <c r="FZ371" s="48"/>
      <c r="GA371" s="48"/>
      <c r="GB371" s="48"/>
      <c r="GC371" s="48"/>
      <c r="GD371" s="48"/>
      <c r="GE371" s="48"/>
      <c r="GF371" s="48"/>
      <c r="GG371" s="48"/>
      <c r="GH371" s="48"/>
      <c r="GI371" s="48"/>
      <c r="GJ371" s="48"/>
      <c r="GK371" s="48"/>
      <c r="GL371" s="48"/>
      <c r="GM371" s="48"/>
      <c r="GN371" s="48"/>
      <c r="GO371" s="48"/>
      <c r="GP371" s="48"/>
      <c r="GQ371" s="48"/>
      <c r="GR371" s="48"/>
      <c r="GS371" s="48"/>
      <c r="GT371" s="48"/>
      <c r="GU371" s="48"/>
      <c r="GV371" s="48"/>
      <c r="GW371" s="48"/>
      <c r="GX371" s="48"/>
      <c r="GY371" s="48"/>
      <c r="GZ371" s="48"/>
      <c r="HA371" s="48"/>
      <c r="HB371" s="48"/>
      <c r="HC371" s="48"/>
      <c r="HD371" s="48"/>
      <c r="HE371" s="48"/>
      <c r="HF371" s="48"/>
      <c r="HG371" s="48"/>
      <c r="HH371" s="48"/>
      <c r="HI371" s="48"/>
      <c r="HJ371" s="48"/>
      <c r="HK371" s="48"/>
      <c r="HL371" s="48"/>
      <c r="HM371" s="48"/>
      <c r="HN371" s="48"/>
      <c r="HO371" s="48"/>
      <c r="HP371" s="48"/>
      <c r="HQ371" s="48"/>
      <c r="HR371" s="48"/>
      <c r="HS371" s="48"/>
      <c r="HT371" s="48"/>
      <c r="HU371" s="48"/>
      <c r="HV371" s="48"/>
      <c r="HW371" s="48"/>
      <c r="HX371" s="48"/>
      <c r="HY371" s="48"/>
      <c r="HZ371" s="48"/>
      <c r="IA371" s="48"/>
      <c r="IB371" s="48"/>
      <c r="IC371" s="48"/>
      <c r="ID371" s="48"/>
      <c r="IE371" s="48"/>
      <c r="IF371" s="48"/>
      <c r="IG371" s="48"/>
      <c r="IH371" s="48"/>
      <c r="II371" s="48"/>
      <c r="IJ371" s="48"/>
      <c r="IK371" s="48"/>
      <c r="IL371" s="48"/>
      <c r="IM371" s="48"/>
      <c r="IN371" s="48"/>
      <c r="IO371" s="48"/>
      <c r="IP371" s="48"/>
      <c r="IQ371" s="48"/>
      <c r="IR371" s="48"/>
      <c r="IS371" s="48"/>
      <c r="IT371" s="48"/>
      <c r="IU371" s="48"/>
      <c r="IV371" s="48"/>
      <c r="IW371" s="48"/>
      <c r="IX371" s="48"/>
    </row>
    <row r="372" spans="1:258" s="49" customFormat="1" ht="12.75" customHeight="1" x14ac:dyDescent="0.2">
      <c r="A372" s="161"/>
      <c r="B372" s="162"/>
      <c r="C372" s="162"/>
      <c r="D372" s="65"/>
      <c r="E372" s="64"/>
      <c r="F372" s="64"/>
      <c r="G372" s="64"/>
      <c r="H372" s="64"/>
      <c r="I372" s="64"/>
      <c r="J372" s="64"/>
      <c r="K372" s="64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  <c r="FO372" s="48"/>
      <c r="FP372" s="48"/>
      <c r="FQ372" s="48"/>
      <c r="FR372" s="48"/>
      <c r="FS372" s="48"/>
      <c r="FT372" s="48"/>
      <c r="FU372" s="48"/>
      <c r="FV372" s="48"/>
      <c r="FW372" s="48"/>
      <c r="FX372" s="48"/>
      <c r="FY372" s="48"/>
      <c r="FZ372" s="48"/>
      <c r="GA372" s="48"/>
      <c r="GB372" s="48"/>
      <c r="GC372" s="48"/>
      <c r="GD372" s="48"/>
      <c r="GE372" s="48"/>
      <c r="GF372" s="48"/>
      <c r="GG372" s="48"/>
      <c r="GH372" s="48"/>
      <c r="GI372" s="48"/>
      <c r="GJ372" s="48"/>
      <c r="GK372" s="48"/>
      <c r="GL372" s="48"/>
      <c r="GM372" s="48"/>
      <c r="GN372" s="48"/>
      <c r="GO372" s="48"/>
      <c r="GP372" s="48"/>
      <c r="GQ372" s="48"/>
      <c r="GR372" s="48"/>
      <c r="GS372" s="48"/>
      <c r="GT372" s="48"/>
      <c r="GU372" s="48"/>
      <c r="GV372" s="48"/>
      <c r="GW372" s="48"/>
      <c r="GX372" s="48"/>
      <c r="GY372" s="48"/>
      <c r="GZ372" s="48"/>
      <c r="HA372" s="48"/>
      <c r="HB372" s="48"/>
      <c r="HC372" s="48"/>
      <c r="HD372" s="48"/>
      <c r="HE372" s="48"/>
      <c r="HF372" s="48"/>
      <c r="HG372" s="48"/>
      <c r="HH372" s="48"/>
      <c r="HI372" s="48"/>
      <c r="HJ372" s="48"/>
      <c r="HK372" s="48"/>
      <c r="HL372" s="48"/>
      <c r="HM372" s="48"/>
      <c r="HN372" s="48"/>
      <c r="HO372" s="48"/>
      <c r="HP372" s="48"/>
      <c r="HQ372" s="48"/>
      <c r="HR372" s="48"/>
      <c r="HS372" s="48"/>
      <c r="HT372" s="48"/>
      <c r="HU372" s="48"/>
      <c r="HV372" s="48"/>
      <c r="HW372" s="48"/>
      <c r="HX372" s="48"/>
      <c r="HY372" s="48"/>
      <c r="HZ372" s="48"/>
      <c r="IA372" s="48"/>
      <c r="IB372" s="48"/>
      <c r="IC372" s="48"/>
      <c r="ID372" s="48"/>
      <c r="IE372" s="48"/>
      <c r="IF372" s="48"/>
      <c r="IG372" s="48"/>
      <c r="IH372" s="48"/>
      <c r="II372" s="48"/>
      <c r="IJ372" s="48"/>
      <c r="IK372" s="48"/>
      <c r="IL372" s="48"/>
      <c r="IM372" s="48"/>
      <c r="IN372" s="48"/>
      <c r="IO372" s="48"/>
      <c r="IP372" s="48"/>
      <c r="IQ372" s="48"/>
      <c r="IR372" s="48"/>
      <c r="IS372" s="48"/>
      <c r="IT372" s="48"/>
      <c r="IU372" s="48"/>
      <c r="IV372" s="48"/>
      <c r="IW372" s="48"/>
      <c r="IX372" s="48"/>
    </row>
    <row r="373" spans="1:258" s="49" customFormat="1" ht="12.75" customHeight="1" x14ac:dyDescent="0.2">
      <c r="A373" s="161"/>
      <c r="B373" s="162"/>
      <c r="C373" s="162"/>
      <c r="D373" s="65"/>
      <c r="E373" s="64"/>
      <c r="F373" s="64"/>
      <c r="G373" s="64"/>
      <c r="H373" s="64"/>
      <c r="I373" s="64"/>
      <c r="J373" s="64"/>
      <c r="K373" s="64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  <c r="FK373" s="48"/>
      <c r="FL373" s="48"/>
      <c r="FM373" s="48"/>
      <c r="FN373" s="48"/>
      <c r="FO373" s="48"/>
      <c r="FP373" s="48"/>
      <c r="FQ373" s="48"/>
      <c r="FR373" s="48"/>
      <c r="FS373" s="48"/>
      <c r="FT373" s="48"/>
      <c r="FU373" s="48"/>
      <c r="FV373" s="48"/>
      <c r="FW373" s="48"/>
      <c r="FX373" s="48"/>
      <c r="FY373" s="48"/>
      <c r="FZ373" s="48"/>
      <c r="GA373" s="48"/>
      <c r="GB373" s="48"/>
      <c r="GC373" s="48"/>
      <c r="GD373" s="48"/>
      <c r="GE373" s="48"/>
      <c r="GF373" s="48"/>
      <c r="GG373" s="48"/>
      <c r="GH373" s="48"/>
      <c r="GI373" s="48"/>
      <c r="GJ373" s="48"/>
      <c r="GK373" s="48"/>
      <c r="GL373" s="48"/>
      <c r="GM373" s="48"/>
      <c r="GN373" s="48"/>
      <c r="GO373" s="48"/>
      <c r="GP373" s="48"/>
      <c r="GQ373" s="48"/>
      <c r="GR373" s="48"/>
      <c r="GS373" s="48"/>
      <c r="GT373" s="48"/>
      <c r="GU373" s="48"/>
      <c r="GV373" s="48"/>
      <c r="GW373" s="48"/>
      <c r="GX373" s="48"/>
      <c r="GY373" s="48"/>
      <c r="GZ373" s="48"/>
      <c r="HA373" s="48"/>
      <c r="HB373" s="48"/>
      <c r="HC373" s="48"/>
      <c r="HD373" s="48"/>
      <c r="HE373" s="48"/>
      <c r="HF373" s="48"/>
      <c r="HG373" s="48"/>
      <c r="HH373" s="48"/>
      <c r="HI373" s="48"/>
      <c r="HJ373" s="48"/>
      <c r="HK373" s="48"/>
      <c r="HL373" s="48"/>
      <c r="HM373" s="48"/>
      <c r="HN373" s="48"/>
      <c r="HO373" s="48"/>
      <c r="HP373" s="48"/>
      <c r="HQ373" s="48"/>
      <c r="HR373" s="48"/>
      <c r="HS373" s="48"/>
      <c r="HT373" s="48"/>
      <c r="HU373" s="48"/>
      <c r="HV373" s="48"/>
      <c r="HW373" s="48"/>
      <c r="HX373" s="48"/>
      <c r="HY373" s="48"/>
      <c r="HZ373" s="48"/>
      <c r="IA373" s="48"/>
      <c r="IB373" s="48"/>
      <c r="IC373" s="48"/>
      <c r="ID373" s="48"/>
      <c r="IE373" s="48"/>
      <c r="IF373" s="48"/>
      <c r="IG373" s="48"/>
      <c r="IH373" s="48"/>
      <c r="II373" s="48"/>
      <c r="IJ373" s="48"/>
      <c r="IK373" s="48"/>
      <c r="IL373" s="48"/>
      <c r="IM373" s="48"/>
      <c r="IN373" s="48"/>
      <c r="IO373" s="48"/>
      <c r="IP373" s="48"/>
      <c r="IQ373" s="48"/>
      <c r="IR373" s="48"/>
      <c r="IS373" s="48"/>
      <c r="IT373" s="48"/>
      <c r="IU373" s="48"/>
      <c r="IV373" s="48"/>
      <c r="IW373" s="48"/>
      <c r="IX373" s="48"/>
    </row>
    <row r="374" spans="1:258" s="49" customFormat="1" ht="12.75" customHeight="1" x14ac:dyDescent="0.2">
      <c r="A374" s="161"/>
      <c r="B374" s="162"/>
      <c r="C374" s="162"/>
      <c r="D374" s="65"/>
      <c r="E374" s="64"/>
      <c r="F374" s="64"/>
      <c r="G374" s="64"/>
      <c r="H374" s="64"/>
      <c r="I374" s="64"/>
      <c r="J374" s="64"/>
      <c r="K374" s="64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  <c r="FK374" s="48"/>
      <c r="FL374" s="48"/>
      <c r="FM374" s="48"/>
      <c r="FN374" s="48"/>
      <c r="FO374" s="48"/>
      <c r="FP374" s="48"/>
      <c r="FQ374" s="48"/>
      <c r="FR374" s="48"/>
      <c r="FS374" s="48"/>
      <c r="FT374" s="48"/>
      <c r="FU374" s="48"/>
      <c r="FV374" s="48"/>
      <c r="FW374" s="48"/>
      <c r="FX374" s="48"/>
      <c r="FY374" s="48"/>
      <c r="FZ374" s="48"/>
      <c r="GA374" s="48"/>
      <c r="GB374" s="48"/>
      <c r="GC374" s="48"/>
      <c r="GD374" s="48"/>
      <c r="GE374" s="48"/>
      <c r="GF374" s="48"/>
      <c r="GG374" s="48"/>
      <c r="GH374" s="48"/>
      <c r="GI374" s="48"/>
      <c r="GJ374" s="48"/>
      <c r="GK374" s="48"/>
      <c r="GL374" s="48"/>
      <c r="GM374" s="48"/>
      <c r="GN374" s="48"/>
      <c r="GO374" s="48"/>
      <c r="GP374" s="48"/>
      <c r="GQ374" s="48"/>
      <c r="GR374" s="48"/>
      <c r="GS374" s="48"/>
      <c r="GT374" s="48"/>
      <c r="GU374" s="48"/>
      <c r="GV374" s="48"/>
      <c r="GW374" s="48"/>
      <c r="GX374" s="48"/>
      <c r="GY374" s="48"/>
      <c r="GZ374" s="48"/>
      <c r="HA374" s="48"/>
      <c r="HB374" s="48"/>
      <c r="HC374" s="48"/>
      <c r="HD374" s="48"/>
      <c r="HE374" s="48"/>
      <c r="HF374" s="48"/>
      <c r="HG374" s="48"/>
      <c r="HH374" s="48"/>
      <c r="HI374" s="48"/>
      <c r="HJ374" s="48"/>
      <c r="HK374" s="48"/>
      <c r="HL374" s="48"/>
      <c r="HM374" s="48"/>
      <c r="HN374" s="48"/>
      <c r="HO374" s="48"/>
      <c r="HP374" s="48"/>
      <c r="HQ374" s="48"/>
      <c r="HR374" s="48"/>
      <c r="HS374" s="48"/>
      <c r="HT374" s="48"/>
      <c r="HU374" s="48"/>
      <c r="HV374" s="48"/>
      <c r="HW374" s="48"/>
      <c r="HX374" s="48"/>
      <c r="HY374" s="48"/>
      <c r="HZ374" s="48"/>
      <c r="IA374" s="48"/>
      <c r="IB374" s="48"/>
      <c r="IC374" s="48"/>
      <c r="ID374" s="48"/>
      <c r="IE374" s="48"/>
      <c r="IF374" s="48"/>
      <c r="IG374" s="48"/>
      <c r="IH374" s="48"/>
      <c r="II374" s="48"/>
      <c r="IJ374" s="48"/>
      <c r="IK374" s="48"/>
      <c r="IL374" s="48"/>
      <c r="IM374" s="48"/>
      <c r="IN374" s="48"/>
      <c r="IO374" s="48"/>
      <c r="IP374" s="48"/>
      <c r="IQ374" s="48"/>
      <c r="IR374" s="48"/>
      <c r="IS374" s="48"/>
      <c r="IT374" s="48"/>
      <c r="IU374" s="48"/>
      <c r="IV374" s="48"/>
      <c r="IW374" s="48"/>
      <c r="IX374" s="48"/>
    </row>
    <row r="375" spans="1:258" s="49" customFormat="1" ht="12.75" customHeight="1" x14ac:dyDescent="0.2">
      <c r="A375" s="161"/>
      <c r="B375" s="162"/>
      <c r="C375" s="162"/>
      <c r="D375" s="65"/>
      <c r="E375" s="64"/>
      <c r="F375" s="64"/>
      <c r="G375" s="64"/>
      <c r="H375" s="64"/>
      <c r="I375" s="64"/>
      <c r="J375" s="64"/>
      <c r="K375" s="64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  <c r="FK375" s="48"/>
      <c r="FL375" s="48"/>
      <c r="FM375" s="48"/>
      <c r="FN375" s="48"/>
      <c r="FO375" s="48"/>
      <c r="FP375" s="48"/>
      <c r="FQ375" s="48"/>
      <c r="FR375" s="48"/>
      <c r="FS375" s="48"/>
      <c r="FT375" s="48"/>
      <c r="FU375" s="48"/>
      <c r="FV375" s="48"/>
      <c r="FW375" s="48"/>
      <c r="FX375" s="48"/>
      <c r="FY375" s="48"/>
      <c r="FZ375" s="48"/>
      <c r="GA375" s="48"/>
      <c r="GB375" s="48"/>
      <c r="GC375" s="48"/>
      <c r="GD375" s="48"/>
      <c r="GE375" s="48"/>
      <c r="GF375" s="48"/>
      <c r="GG375" s="48"/>
      <c r="GH375" s="48"/>
      <c r="GI375" s="48"/>
      <c r="GJ375" s="48"/>
      <c r="GK375" s="48"/>
      <c r="GL375" s="48"/>
      <c r="GM375" s="48"/>
      <c r="GN375" s="48"/>
      <c r="GO375" s="48"/>
      <c r="GP375" s="48"/>
      <c r="GQ375" s="48"/>
      <c r="GR375" s="48"/>
      <c r="GS375" s="48"/>
      <c r="GT375" s="48"/>
      <c r="GU375" s="48"/>
      <c r="GV375" s="48"/>
      <c r="GW375" s="48"/>
      <c r="GX375" s="48"/>
      <c r="GY375" s="48"/>
      <c r="GZ375" s="48"/>
      <c r="HA375" s="48"/>
      <c r="HB375" s="48"/>
      <c r="HC375" s="48"/>
      <c r="HD375" s="48"/>
      <c r="HE375" s="48"/>
      <c r="HF375" s="48"/>
      <c r="HG375" s="48"/>
      <c r="HH375" s="48"/>
      <c r="HI375" s="48"/>
      <c r="HJ375" s="48"/>
      <c r="HK375" s="48"/>
      <c r="HL375" s="48"/>
      <c r="HM375" s="48"/>
      <c r="HN375" s="48"/>
      <c r="HO375" s="48"/>
      <c r="HP375" s="48"/>
      <c r="HQ375" s="48"/>
      <c r="HR375" s="48"/>
      <c r="HS375" s="48"/>
      <c r="HT375" s="48"/>
      <c r="HU375" s="48"/>
      <c r="HV375" s="48"/>
      <c r="HW375" s="48"/>
      <c r="HX375" s="48"/>
      <c r="HY375" s="48"/>
      <c r="HZ375" s="48"/>
      <c r="IA375" s="48"/>
      <c r="IB375" s="48"/>
      <c r="IC375" s="48"/>
      <c r="ID375" s="48"/>
      <c r="IE375" s="48"/>
      <c r="IF375" s="48"/>
      <c r="IG375" s="48"/>
      <c r="IH375" s="48"/>
      <c r="II375" s="48"/>
      <c r="IJ375" s="48"/>
      <c r="IK375" s="48"/>
      <c r="IL375" s="48"/>
      <c r="IM375" s="48"/>
      <c r="IN375" s="48"/>
      <c r="IO375" s="48"/>
      <c r="IP375" s="48"/>
      <c r="IQ375" s="48"/>
      <c r="IR375" s="48"/>
      <c r="IS375" s="48"/>
      <c r="IT375" s="48"/>
      <c r="IU375" s="48"/>
      <c r="IV375" s="48"/>
      <c r="IW375" s="48"/>
      <c r="IX375" s="48"/>
    </row>
    <row r="376" spans="1:258" s="49" customFormat="1" ht="12.75" customHeight="1" x14ac:dyDescent="0.2">
      <c r="A376" s="161"/>
      <c r="B376" s="162"/>
      <c r="C376" s="162"/>
      <c r="D376" s="65"/>
      <c r="E376" s="64"/>
      <c r="F376" s="64"/>
      <c r="G376" s="64"/>
      <c r="H376" s="64"/>
      <c r="I376" s="64"/>
      <c r="J376" s="64"/>
      <c r="K376" s="64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  <c r="FK376" s="48"/>
      <c r="FL376" s="48"/>
      <c r="FM376" s="48"/>
      <c r="FN376" s="48"/>
      <c r="FO376" s="48"/>
      <c r="FP376" s="48"/>
      <c r="FQ376" s="48"/>
      <c r="FR376" s="48"/>
      <c r="FS376" s="48"/>
      <c r="FT376" s="48"/>
      <c r="FU376" s="48"/>
      <c r="FV376" s="48"/>
      <c r="FW376" s="48"/>
      <c r="FX376" s="48"/>
      <c r="FY376" s="48"/>
      <c r="FZ376" s="48"/>
      <c r="GA376" s="48"/>
      <c r="GB376" s="48"/>
      <c r="GC376" s="48"/>
      <c r="GD376" s="48"/>
      <c r="GE376" s="48"/>
      <c r="GF376" s="48"/>
      <c r="GG376" s="48"/>
      <c r="GH376" s="48"/>
      <c r="GI376" s="48"/>
      <c r="GJ376" s="48"/>
      <c r="GK376" s="48"/>
      <c r="GL376" s="48"/>
      <c r="GM376" s="48"/>
      <c r="GN376" s="48"/>
      <c r="GO376" s="48"/>
      <c r="GP376" s="48"/>
      <c r="GQ376" s="48"/>
      <c r="GR376" s="48"/>
      <c r="GS376" s="48"/>
      <c r="GT376" s="48"/>
      <c r="GU376" s="48"/>
      <c r="GV376" s="48"/>
      <c r="GW376" s="48"/>
      <c r="GX376" s="48"/>
      <c r="GY376" s="48"/>
      <c r="GZ376" s="48"/>
      <c r="HA376" s="48"/>
      <c r="HB376" s="48"/>
      <c r="HC376" s="48"/>
      <c r="HD376" s="48"/>
      <c r="HE376" s="48"/>
      <c r="HF376" s="48"/>
      <c r="HG376" s="48"/>
      <c r="HH376" s="48"/>
      <c r="HI376" s="48"/>
      <c r="HJ376" s="48"/>
      <c r="HK376" s="48"/>
      <c r="HL376" s="48"/>
      <c r="HM376" s="48"/>
      <c r="HN376" s="48"/>
      <c r="HO376" s="48"/>
      <c r="HP376" s="48"/>
      <c r="HQ376" s="48"/>
      <c r="HR376" s="48"/>
      <c r="HS376" s="48"/>
      <c r="HT376" s="48"/>
      <c r="HU376" s="48"/>
      <c r="HV376" s="48"/>
      <c r="HW376" s="48"/>
      <c r="HX376" s="48"/>
      <c r="HY376" s="48"/>
      <c r="HZ376" s="48"/>
      <c r="IA376" s="48"/>
      <c r="IB376" s="48"/>
      <c r="IC376" s="48"/>
      <c r="ID376" s="48"/>
      <c r="IE376" s="48"/>
      <c r="IF376" s="48"/>
      <c r="IG376" s="48"/>
      <c r="IH376" s="48"/>
      <c r="II376" s="48"/>
      <c r="IJ376" s="48"/>
      <c r="IK376" s="48"/>
      <c r="IL376" s="48"/>
      <c r="IM376" s="48"/>
      <c r="IN376" s="48"/>
      <c r="IO376" s="48"/>
      <c r="IP376" s="48"/>
      <c r="IQ376" s="48"/>
      <c r="IR376" s="48"/>
      <c r="IS376" s="48"/>
      <c r="IT376" s="48"/>
      <c r="IU376" s="48"/>
      <c r="IV376" s="48"/>
      <c r="IW376" s="48"/>
      <c r="IX376" s="48"/>
    </row>
    <row r="377" spans="1:258" s="49" customFormat="1" ht="12.75" customHeight="1" x14ac:dyDescent="0.2">
      <c r="A377" s="161"/>
      <c r="B377" s="162"/>
      <c r="C377" s="162"/>
      <c r="D377" s="65"/>
      <c r="E377" s="64"/>
      <c r="F377" s="64"/>
      <c r="G377" s="64"/>
      <c r="H377" s="64"/>
      <c r="I377" s="64"/>
      <c r="J377" s="64"/>
      <c r="K377" s="64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8"/>
      <c r="FY377" s="48"/>
      <c r="FZ377" s="48"/>
      <c r="GA377" s="48"/>
      <c r="GB377" s="48"/>
      <c r="GC377" s="48"/>
      <c r="GD377" s="48"/>
      <c r="GE377" s="48"/>
      <c r="GF377" s="48"/>
      <c r="GG377" s="48"/>
      <c r="GH377" s="48"/>
      <c r="GI377" s="48"/>
      <c r="GJ377" s="48"/>
      <c r="GK377" s="48"/>
      <c r="GL377" s="48"/>
      <c r="GM377" s="48"/>
      <c r="GN377" s="48"/>
      <c r="GO377" s="48"/>
      <c r="GP377" s="48"/>
      <c r="GQ377" s="48"/>
      <c r="GR377" s="48"/>
      <c r="GS377" s="48"/>
      <c r="GT377" s="48"/>
      <c r="GU377" s="48"/>
      <c r="GV377" s="48"/>
      <c r="GW377" s="48"/>
      <c r="GX377" s="48"/>
      <c r="GY377" s="48"/>
      <c r="GZ377" s="48"/>
      <c r="HA377" s="48"/>
      <c r="HB377" s="48"/>
      <c r="HC377" s="48"/>
      <c r="HD377" s="48"/>
      <c r="HE377" s="48"/>
      <c r="HF377" s="48"/>
      <c r="HG377" s="48"/>
      <c r="HH377" s="48"/>
      <c r="HI377" s="48"/>
      <c r="HJ377" s="48"/>
      <c r="HK377" s="48"/>
      <c r="HL377" s="48"/>
      <c r="HM377" s="48"/>
      <c r="HN377" s="48"/>
      <c r="HO377" s="48"/>
      <c r="HP377" s="48"/>
      <c r="HQ377" s="48"/>
      <c r="HR377" s="48"/>
      <c r="HS377" s="48"/>
      <c r="HT377" s="48"/>
      <c r="HU377" s="48"/>
      <c r="HV377" s="48"/>
      <c r="HW377" s="48"/>
      <c r="HX377" s="48"/>
      <c r="HY377" s="48"/>
      <c r="HZ377" s="48"/>
      <c r="IA377" s="48"/>
      <c r="IB377" s="48"/>
      <c r="IC377" s="48"/>
      <c r="ID377" s="48"/>
      <c r="IE377" s="48"/>
      <c r="IF377" s="48"/>
      <c r="IG377" s="48"/>
      <c r="IH377" s="48"/>
      <c r="II377" s="48"/>
      <c r="IJ377" s="48"/>
      <c r="IK377" s="48"/>
      <c r="IL377" s="48"/>
      <c r="IM377" s="48"/>
      <c r="IN377" s="48"/>
      <c r="IO377" s="48"/>
      <c r="IP377" s="48"/>
      <c r="IQ377" s="48"/>
      <c r="IR377" s="48"/>
      <c r="IS377" s="48"/>
      <c r="IT377" s="48"/>
      <c r="IU377" s="48"/>
      <c r="IV377" s="48"/>
      <c r="IW377" s="48"/>
      <c r="IX377" s="48"/>
    </row>
    <row r="378" spans="1:258" s="49" customFormat="1" ht="12.75" customHeight="1" x14ac:dyDescent="0.2">
      <c r="A378" s="161"/>
      <c r="B378" s="162"/>
      <c r="C378" s="162"/>
      <c r="D378" s="65"/>
      <c r="E378" s="64"/>
      <c r="F378" s="64"/>
      <c r="G378" s="64"/>
      <c r="H378" s="64"/>
      <c r="I378" s="64"/>
      <c r="J378" s="64"/>
      <c r="K378" s="64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  <c r="FK378" s="48"/>
      <c r="FL378" s="48"/>
      <c r="FM378" s="48"/>
      <c r="FN378" s="48"/>
      <c r="FO378" s="48"/>
      <c r="FP378" s="48"/>
      <c r="FQ378" s="48"/>
      <c r="FR378" s="48"/>
      <c r="FS378" s="48"/>
      <c r="FT378" s="48"/>
      <c r="FU378" s="48"/>
      <c r="FV378" s="48"/>
      <c r="FW378" s="48"/>
      <c r="FX378" s="48"/>
      <c r="FY378" s="48"/>
      <c r="FZ378" s="48"/>
      <c r="GA378" s="48"/>
      <c r="GB378" s="48"/>
      <c r="GC378" s="48"/>
      <c r="GD378" s="48"/>
      <c r="GE378" s="48"/>
      <c r="GF378" s="48"/>
      <c r="GG378" s="48"/>
      <c r="GH378" s="48"/>
      <c r="GI378" s="48"/>
      <c r="GJ378" s="48"/>
      <c r="GK378" s="48"/>
      <c r="GL378" s="48"/>
      <c r="GM378" s="48"/>
      <c r="GN378" s="48"/>
      <c r="GO378" s="48"/>
      <c r="GP378" s="48"/>
      <c r="GQ378" s="48"/>
      <c r="GR378" s="48"/>
      <c r="GS378" s="48"/>
      <c r="GT378" s="48"/>
      <c r="GU378" s="48"/>
      <c r="GV378" s="48"/>
      <c r="GW378" s="48"/>
      <c r="GX378" s="48"/>
      <c r="GY378" s="48"/>
      <c r="GZ378" s="48"/>
      <c r="HA378" s="48"/>
      <c r="HB378" s="48"/>
      <c r="HC378" s="48"/>
      <c r="HD378" s="48"/>
      <c r="HE378" s="48"/>
      <c r="HF378" s="48"/>
      <c r="HG378" s="48"/>
      <c r="HH378" s="48"/>
      <c r="HI378" s="48"/>
      <c r="HJ378" s="48"/>
      <c r="HK378" s="48"/>
      <c r="HL378" s="48"/>
      <c r="HM378" s="48"/>
      <c r="HN378" s="48"/>
      <c r="HO378" s="48"/>
      <c r="HP378" s="48"/>
      <c r="HQ378" s="48"/>
      <c r="HR378" s="48"/>
      <c r="HS378" s="48"/>
      <c r="HT378" s="48"/>
      <c r="HU378" s="48"/>
      <c r="HV378" s="48"/>
      <c r="HW378" s="48"/>
      <c r="HX378" s="48"/>
      <c r="HY378" s="48"/>
      <c r="HZ378" s="48"/>
      <c r="IA378" s="48"/>
      <c r="IB378" s="48"/>
      <c r="IC378" s="48"/>
      <c r="ID378" s="48"/>
      <c r="IE378" s="48"/>
      <c r="IF378" s="48"/>
      <c r="IG378" s="48"/>
      <c r="IH378" s="48"/>
      <c r="II378" s="48"/>
      <c r="IJ378" s="48"/>
      <c r="IK378" s="48"/>
      <c r="IL378" s="48"/>
      <c r="IM378" s="48"/>
      <c r="IN378" s="48"/>
      <c r="IO378" s="48"/>
      <c r="IP378" s="48"/>
      <c r="IQ378" s="48"/>
      <c r="IR378" s="48"/>
      <c r="IS378" s="48"/>
      <c r="IT378" s="48"/>
      <c r="IU378" s="48"/>
      <c r="IV378" s="48"/>
      <c r="IW378" s="48"/>
      <c r="IX378" s="48"/>
    </row>
    <row r="379" spans="1:258" s="49" customFormat="1" ht="12.75" customHeight="1" x14ac:dyDescent="0.2">
      <c r="A379" s="161"/>
      <c r="B379" s="162"/>
      <c r="C379" s="162"/>
      <c r="D379" s="65"/>
      <c r="E379" s="64"/>
      <c r="F379" s="64"/>
      <c r="G379" s="64"/>
      <c r="H379" s="64"/>
      <c r="I379" s="64"/>
      <c r="J379" s="64"/>
      <c r="K379" s="64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8"/>
      <c r="FY379" s="48"/>
      <c r="FZ379" s="48"/>
      <c r="GA379" s="48"/>
      <c r="GB379" s="48"/>
      <c r="GC379" s="48"/>
      <c r="GD379" s="48"/>
      <c r="GE379" s="48"/>
      <c r="GF379" s="48"/>
      <c r="GG379" s="48"/>
      <c r="GH379" s="48"/>
      <c r="GI379" s="48"/>
      <c r="GJ379" s="48"/>
      <c r="GK379" s="48"/>
      <c r="GL379" s="48"/>
      <c r="GM379" s="48"/>
      <c r="GN379" s="48"/>
      <c r="GO379" s="48"/>
      <c r="GP379" s="48"/>
      <c r="GQ379" s="48"/>
      <c r="GR379" s="48"/>
      <c r="GS379" s="48"/>
      <c r="GT379" s="48"/>
      <c r="GU379" s="48"/>
      <c r="GV379" s="48"/>
      <c r="GW379" s="48"/>
      <c r="GX379" s="48"/>
      <c r="GY379" s="48"/>
      <c r="GZ379" s="48"/>
      <c r="HA379" s="48"/>
      <c r="HB379" s="48"/>
      <c r="HC379" s="48"/>
      <c r="HD379" s="48"/>
      <c r="HE379" s="48"/>
      <c r="HF379" s="48"/>
      <c r="HG379" s="48"/>
      <c r="HH379" s="48"/>
      <c r="HI379" s="48"/>
      <c r="HJ379" s="48"/>
      <c r="HK379" s="48"/>
      <c r="HL379" s="48"/>
      <c r="HM379" s="48"/>
      <c r="HN379" s="48"/>
      <c r="HO379" s="48"/>
      <c r="HP379" s="48"/>
      <c r="HQ379" s="48"/>
      <c r="HR379" s="48"/>
      <c r="HS379" s="48"/>
      <c r="HT379" s="48"/>
      <c r="HU379" s="48"/>
      <c r="HV379" s="48"/>
      <c r="HW379" s="48"/>
      <c r="HX379" s="48"/>
      <c r="HY379" s="48"/>
      <c r="HZ379" s="48"/>
      <c r="IA379" s="48"/>
      <c r="IB379" s="48"/>
      <c r="IC379" s="48"/>
      <c r="ID379" s="48"/>
      <c r="IE379" s="48"/>
      <c r="IF379" s="48"/>
      <c r="IG379" s="48"/>
      <c r="IH379" s="48"/>
      <c r="II379" s="48"/>
      <c r="IJ379" s="48"/>
      <c r="IK379" s="48"/>
      <c r="IL379" s="48"/>
      <c r="IM379" s="48"/>
      <c r="IN379" s="48"/>
      <c r="IO379" s="48"/>
      <c r="IP379" s="48"/>
      <c r="IQ379" s="48"/>
      <c r="IR379" s="48"/>
      <c r="IS379" s="48"/>
      <c r="IT379" s="48"/>
      <c r="IU379" s="48"/>
      <c r="IV379" s="48"/>
      <c r="IW379" s="48"/>
      <c r="IX379" s="48"/>
    </row>
    <row r="380" spans="1:258" s="49" customFormat="1" ht="12.75" customHeight="1" x14ac:dyDescent="0.2">
      <c r="A380" s="161"/>
      <c r="B380" s="162"/>
      <c r="C380" s="162"/>
      <c r="D380" s="65"/>
      <c r="E380" s="64"/>
      <c r="F380" s="64"/>
      <c r="G380" s="64"/>
      <c r="H380" s="64"/>
      <c r="I380" s="64"/>
      <c r="J380" s="64"/>
      <c r="K380" s="64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  <c r="FK380" s="48"/>
      <c r="FL380" s="48"/>
      <c r="FM380" s="48"/>
      <c r="FN380" s="48"/>
      <c r="FO380" s="48"/>
      <c r="FP380" s="48"/>
      <c r="FQ380" s="48"/>
      <c r="FR380" s="48"/>
      <c r="FS380" s="48"/>
      <c r="FT380" s="48"/>
      <c r="FU380" s="48"/>
      <c r="FV380" s="48"/>
      <c r="FW380" s="48"/>
      <c r="FX380" s="48"/>
      <c r="FY380" s="48"/>
      <c r="FZ380" s="48"/>
      <c r="GA380" s="48"/>
      <c r="GB380" s="48"/>
      <c r="GC380" s="48"/>
      <c r="GD380" s="48"/>
      <c r="GE380" s="48"/>
      <c r="GF380" s="48"/>
      <c r="GG380" s="48"/>
      <c r="GH380" s="48"/>
      <c r="GI380" s="48"/>
      <c r="GJ380" s="48"/>
      <c r="GK380" s="48"/>
      <c r="GL380" s="48"/>
      <c r="GM380" s="48"/>
      <c r="GN380" s="48"/>
      <c r="GO380" s="48"/>
      <c r="GP380" s="48"/>
      <c r="GQ380" s="48"/>
      <c r="GR380" s="48"/>
      <c r="GS380" s="48"/>
      <c r="GT380" s="48"/>
      <c r="GU380" s="48"/>
      <c r="GV380" s="48"/>
      <c r="GW380" s="48"/>
      <c r="GX380" s="48"/>
      <c r="GY380" s="48"/>
      <c r="GZ380" s="48"/>
      <c r="HA380" s="48"/>
      <c r="HB380" s="48"/>
      <c r="HC380" s="48"/>
      <c r="HD380" s="48"/>
      <c r="HE380" s="48"/>
      <c r="HF380" s="48"/>
      <c r="HG380" s="48"/>
      <c r="HH380" s="48"/>
      <c r="HI380" s="48"/>
      <c r="HJ380" s="48"/>
      <c r="HK380" s="48"/>
      <c r="HL380" s="48"/>
      <c r="HM380" s="48"/>
      <c r="HN380" s="48"/>
      <c r="HO380" s="48"/>
      <c r="HP380" s="48"/>
      <c r="HQ380" s="48"/>
      <c r="HR380" s="48"/>
      <c r="HS380" s="48"/>
      <c r="HT380" s="48"/>
      <c r="HU380" s="48"/>
      <c r="HV380" s="48"/>
      <c r="HW380" s="48"/>
      <c r="HX380" s="48"/>
      <c r="HY380" s="48"/>
      <c r="HZ380" s="48"/>
      <c r="IA380" s="48"/>
      <c r="IB380" s="48"/>
      <c r="IC380" s="48"/>
      <c r="ID380" s="48"/>
      <c r="IE380" s="48"/>
      <c r="IF380" s="48"/>
      <c r="IG380" s="48"/>
      <c r="IH380" s="48"/>
      <c r="II380" s="48"/>
      <c r="IJ380" s="48"/>
      <c r="IK380" s="48"/>
      <c r="IL380" s="48"/>
      <c r="IM380" s="48"/>
      <c r="IN380" s="48"/>
      <c r="IO380" s="48"/>
      <c r="IP380" s="48"/>
      <c r="IQ380" s="48"/>
      <c r="IR380" s="48"/>
      <c r="IS380" s="48"/>
      <c r="IT380" s="48"/>
      <c r="IU380" s="48"/>
      <c r="IV380" s="48"/>
      <c r="IW380" s="48"/>
      <c r="IX380" s="48"/>
    </row>
    <row r="381" spans="1:258" s="49" customFormat="1" ht="12.75" customHeight="1" x14ac:dyDescent="0.2">
      <c r="A381" s="161"/>
      <c r="B381" s="162"/>
      <c r="C381" s="162"/>
      <c r="D381" s="65"/>
      <c r="E381" s="64"/>
      <c r="F381" s="64"/>
      <c r="G381" s="64"/>
      <c r="H381" s="64"/>
      <c r="I381" s="64"/>
      <c r="J381" s="64"/>
      <c r="K381" s="64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  <c r="FO381" s="48"/>
      <c r="FP381" s="48"/>
      <c r="FQ381" s="48"/>
      <c r="FR381" s="48"/>
      <c r="FS381" s="48"/>
      <c r="FT381" s="48"/>
      <c r="FU381" s="48"/>
      <c r="FV381" s="48"/>
      <c r="FW381" s="48"/>
      <c r="FX381" s="48"/>
      <c r="FY381" s="48"/>
      <c r="FZ381" s="48"/>
      <c r="GA381" s="48"/>
      <c r="GB381" s="48"/>
      <c r="GC381" s="48"/>
      <c r="GD381" s="48"/>
      <c r="GE381" s="48"/>
      <c r="GF381" s="48"/>
      <c r="GG381" s="48"/>
      <c r="GH381" s="48"/>
      <c r="GI381" s="48"/>
      <c r="GJ381" s="48"/>
      <c r="GK381" s="48"/>
      <c r="GL381" s="48"/>
      <c r="GM381" s="48"/>
      <c r="GN381" s="48"/>
      <c r="GO381" s="48"/>
      <c r="GP381" s="48"/>
      <c r="GQ381" s="48"/>
      <c r="GR381" s="48"/>
      <c r="GS381" s="48"/>
      <c r="GT381" s="48"/>
      <c r="GU381" s="48"/>
      <c r="GV381" s="48"/>
      <c r="GW381" s="48"/>
      <c r="GX381" s="48"/>
      <c r="GY381" s="48"/>
      <c r="GZ381" s="48"/>
      <c r="HA381" s="48"/>
      <c r="HB381" s="48"/>
      <c r="HC381" s="48"/>
      <c r="HD381" s="48"/>
      <c r="HE381" s="48"/>
      <c r="HF381" s="48"/>
      <c r="HG381" s="48"/>
      <c r="HH381" s="48"/>
      <c r="HI381" s="48"/>
      <c r="HJ381" s="48"/>
      <c r="HK381" s="48"/>
      <c r="HL381" s="48"/>
      <c r="HM381" s="48"/>
      <c r="HN381" s="48"/>
      <c r="HO381" s="48"/>
      <c r="HP381" s="48"/>
      <c r="HQ381" s="48"/>
      <c r="HR381" s="48"/>
      <c r="HS381" s="48"/>
      <c r="HT381" s="48"/>
      <c r="HU381" s="48"/>
      <c r="HV381" s="48"/>
      <c r="HW381" s="48"/>
      <c r="HX381" s="48"/>
      <c r="HY381" s="48"/>
      <c r="HZ381" s="48"/>
      <c r="IA381" s="48"/>
      <c r="IB381" s="48"/>
      <c r="IC381" s="48"/>
      <c r="ID381" s="48"/>
      <c r="IE381" s="48"/>
      <c r="IF381" s="48"/>
      <c r="IG381" s="48"/>
      <c r="IH381" s="48"/>
      <c r="II381" s="48"/>
      <c r="IJ381" s="48"/>
      <c r="IK381" s="48"/>
      <c r="IL381" s="48"/>
      <c r="IM381" s="48"/>
      <c r="IN381" s="48"/>
      <c r="IO381" s="48"/>
      <c r="IP381" s="48"/>
      <c r="IQ381" s="48"/>
      <c r="IR381" s="48"/>
      <c r="IS381" s="48"/>
      <c r="IT381" s="48"/>
      <c r="IU381" s="48"/>
      <c r="IV381" s="48"/>
      <c r="IW381" s="48"/>
      <c r="IX381" s="48"/>
    </row>
    <row r="382" spans="1:258" s="49" customFormat="1" ht="12.75" customHeight="1" x14ac:dyDescent="0.2">
      <c r="A382" s="161"/>
      <c r="B382" s="162"/>
      <c r="C382" s="162"/>
      <c r="D382" s="65"/>
      <c r="E382" s="64"/>
      <c r="F382" s="64"/>
      <c r="G382" s="64"/>
      <c r="H382" s="64"/>
      <c r="I382" s="64"/>
      <c r="J382" s="64"/>
      <c r="K382" s="64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  <c r="FO382" s="48"/>
      <c r="FP382" s="48"/>
      <c r="FQ382" s="48"/>
      <c r="FR382" s="48"/>
      <c r="FS382" s="48"/>
      <c r="FT382" s="48"/>
      <c r="FU382" s="48"/>
      <c r="FV382" s="48"/>
      <c r="FW382" s="48"/>
      <c r="FX382" s="48"/>
      <c r="FY382" s="48"/>
      <c r="FZ382" s="48"/>
      <c r="GA382" s="48"/>
      <c r="GB382" s="48"/>
      <c r="GC382" s="48"/>
      <c r="GD382" s="48"/>
      <c r="GE382" s="48"/>
      <c r="GF382" s="48"/>
      <c r="GG382" s="48"/>
      <c r="GH382" s="48"/>
      <c r="GI382" s="48"/>
      <c r="GJ382" s="48"/>
      <c r="GK382" s="48"/>
      <c r="GL382" s="48"/>
      <c r="GM382" s="48"/>
      <c r="GN382" s="48"/>
      <c r="GO382" s="48"/>
      <c r="GP382" s="48"/>
      <c r="GQ382" s="48"/>
      <c r="GR382" s="48"/>
      <c r="GS382" s="48"/>
      <c r="GT382" s="48"/>
      <c r="GU382" s="48"/>
      <c r="GV382" s="48"/>
      <c r="GW382" s="48"/>
      <c r="GX382" s="48"/>
      <c r="GY382" s="48"/>
      <c r="GZ382" s="48"/>
      <c r="HA382" s="48"/>
      <c r="HB382" s="48"/>
      <c r="HC382" s="48"/>
      <c r="HD382" s="48"/>
      <c r="HE382" s="48"/>
      <c r="HF382" s="48"/>
      <c r="HG382" s="48"/>
      <c r="HH382" s="48"/>
      <c r="HI382" s="48"/>
      <c r="HJ382" s="48"/>
      <c r="HK382" s="48"/>
      <c r="HL382" s="48"/>
      <c r="HM382" s="48"/>
      <c r="HN382" s="48"/>
      <c r="HO382" s="48"/>
      <c r="HP382" s="48"/>
      <c r="HQ382" s="48"/>
      <c r="HR382" s="48"/>
      <c r="HS382" s="48"/>
      <c r="HT382" s="48"/>
      <c r="HU382" s="48"/>
      <c r="HV382" s="48"/>
      <c r="HW382" s="48"/>
      <c r="HX382" s="48"/>
      <c r="HY382" s="48"/>
      <c r="HZ382" s="48"/>
      <c r="IA382" s="48"/>
      <c r="IB382" s="48"/>
      <c r="IC382" s="48"/>
      <c r="ID382" s="48"/>
      <c r="IE382" s="48"/>
      <c r="IF382" s="48"/>
      <c r="IG382" s="48"/>
      <c r="IH382" s="48"/>
      <c r="II382" s="48"/>
      <c r="IJ382" s="48"/>
      <c r="IK382" s="48"/>
      <c r="IL382" s="48"/>
      <c r="IM382" s="48"/>
      <c r="IN382" s="48"/>
      <c r="IO382" s="48"/>
      <c r="IP382" s="48"/>
      <c r="IQ382" s="48"/>
      <c r="IR382" s="48"/>
      <c r="IS382" s="48"/>
      <c r="IT382" s="48"/>
      <c r="IU382" s="48"/>
      <c r="IV382" s="48"/>
      <c r="IW382" s="48"/>
      <c r="IX382" s="48"/>
    </row>
    <row r="383" spans="1:258" s="49" customFormat="1" ht="12.75" customHeight="1" x14ac:dyDescent="0.2">
      <c r="A383" s="161"/>
      <c r="B383" s="162"/>
      <c r="C383" s="162"/>
      <c r="D383" s="65"/>
      <c r="E383" s="64"/>
      <c r="F383" s="64"/>
      <c r="G383" s="64"/>
      <c r="H383" s="64"/>
      <c r="I383" s="64"/>
      <c r="J383" s="64"/>
      <c r="K383" s="64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  <c r="FO383" s="48"/>
      <c r="FP383" s="48"/>
      <c r="FQ383" s="48"/>
      <c r="FR383" s="48"/>
      <c r="FS383" s="48"/>
      <c r="FT383" s="48"/>
      <c r="FU383" s="48"/>
      <c r="FV383" s="48"/>
      <c r="FW383" s="48"/>
      <c r="FX383" s="48"/>
      <c r="FY383" s="48"/>
      <c r="FZ383" s="48"/>
      <c r="GA383" s="48"/>
      <c r="GB383" s="48"/>
      <c r="GC383" s="48"/>
      <c r="GD383" s="48"/>
      <c r="GE383" s="48"/>
      <c r="GF383" s="48"/>
      <c r="GG383" s="48"/>
      <c r="GH383" s="48"/>
      <c r="GI383" s="48"/>
      <c r="GJ383" s="48"/>
      <c r="GK383" s="48"/>
      <c r="GL383" s="48"/>
      <c r="GM383" s="48"/>
      <c r="GN383" s="48"/>
      <c r="GO383" s="48"/>
      <c r="GP383" s="48"/>
      <c r="GQ383" s="48"/>
      <c r="GR383" s="48"/>
      <c r="GS383" s="48"/>
      <c r="GT383" s="48"/>
      <c r="GU383" s="48"/>
      <c r="GV383" s="48"/>
      <c r="GW383" s="48"/>
      <c r="GX383" s="48"/>
      <c r="GY383" s="48"/>
      <c r="GZ383" s="48"/>
      <c r="HA383" s="48"/>
      <c r="HB383" s="48"/>
      <c r="HC383" s="48"/>
      <c r="HD383" s="48"/>
      <c r="HE383" s="48"/>
      <c r="HF383" s="48"/>
      <c r="HG383" s="48"/>
      <c r="HH383" s="48"/>
      <c r="HI383" s="48"/>
      <c r="HJ383" s="48"/>
      <c r="HK383" s="48"/>
      <c r="HL383" s="48"/>
      <c r="HM383" s="48"/>
      <c r="HN383" s="48"/>
      <c r="HO383" s="48"/>
      <c r="HP383" s="48"/>
      <c r="HQ383" s="48"/>
      <c r="HR383" s="48"/>
      <c r="HS383" s="48"/>
      <c r="HT383" s="48"/>
      <c r="HU383" s="48"/>
      <c r="HV383" s="48"/>
      <c r="HW383" s="48"/>
      <c r="HX383" s="48"/>
      <c r="HY383" s="48"/>
      <c r="HZ383" s="48"/>
      <c r="IA383" s="48"/>
      <c r="IB383" s="48"/>
      <c r="IC383" s="48"/>
      <c r="ID383" s="48"/>
      <c r="IE383" s="48"/>
      <c r="IF383" s="48"/>
      <c r="IG383" s="48"/>
      <c r="IH383" s="48"/>
      <c r="II383" s="48"/>
      <c r="IJ383" s="48"/>
      <c r="IK383" s="48"/>
      <c r="IL383" s="48"/>
      <c r="IM383" s="48"/>
      <c r="IN383" s="48"/>
      <c r="IO383" s="48"/>
      <c r="IP383" s="48"/>
      <c r="IQ383" s="48"/>
      <c r="IR383" s="48"/>
      <c r="IS383" s="48"/>
      <c r="IT383" s="48"/>
      <c r="IU383" s="48"/>
      <c r="IV383" s="48"/>
      <c r="IW383" s="48"/>
      <c r="IX383" s="48"/>
    </row>
    <row r="384" spans="1:258" s="49" customFormat="1" ht="12.75" customHeight="1" x14ac:dyDescent="0.2">
      <c r="A384" s="161"/>
      <c r="B384" s="162"/>
      <c r="C384" s="162"/>
      <c r="D384" s="65"/>
      <c r="E384" s="64"/>
      <c r="F384" s="64"/>
      <c r="G384" s="64"/>
      <c r="H384" s="64"/>
      <c r="I384" s="64"/>
      <c r="J384" s="64"/>
      <c r="K384" s="64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  <c r="FK384" s="48"/>
      <c r="FL384" s="48"/>
      <c r="FM384" s="48"/>
      <c r="FN384" s="48"/>
      <c r="FO384" s="48"/>
      <c r="FP384" s="48"/>
      <c r="FQ384" s="48"/>
      <c r="FR384" s="48"/>
      <c r="FS384" s="48"/>
      <c r="FT384" s="48"/>
      <c r="FU384" s="48"/>
      <c r="FV384" s="48"/>
      <c r="FW384" s="48"/>
      <c r="FX384" s="48"/>
      <c r="FY384" s="48"/>
      <c r="FZ384" s="48"/>
      <c r="GA384" s="48"/>
      <c r="GB384" s="48"/>
      <c r="GC384" s="48"/>
      <c r="GD384" s="48"/>
      <c r="GE384" s="48"/>
      <c r="GF384" s="48"/>
      <c r="GG384" s="48"/>
      <c r="GH384" s="48"/>
      <c r="GI384" s="48"/>
      <c r="GJ384" s="48"/>
      <c r="GK384" s="48"/>
      <c r="GL384" s="48"/>
      <c r="GM384" s="48"/>
      <c r="GN384" s="48"/>
      <c r="GO384" s="48"/>
      <c r="GP384" s="48"/>
      <c r="GQ384" s="48"/>
      <c r="GR384" s="48"/>
      <c r="GS384" s="48"/>
      <c r="GT384" s="48"/>
      <c r="GU384" s="48"/>
      <c r="GV384" s="48"/>
      <c r="GW384" s="48"/>
      <c r="GX384" s="48"/>
      <c r="GY384" s="48"/>
      <c r="GZ384" s="48"/>
      <c r="HA384" s="48"/>
      <c r="HB384" s="48"/>
      <c r="HC384" s="48"/>
      <c r="HD384" s="48"/>
      <c r="HE384" s="48"/>
      <c r="HF384" s="48"/>
      <c r="HG384" s="48"/>
      <c r="HH384" s="48"/>
      <c r="HI384" s="48"/>
      <c r="HJ384" s="48"/>
      <c r="HK384" s="48"/>
      <c r="HL384" s="48"/>
      <c r="HM384" s="48"/>
      <c r="HN384" s="48"/>
      <c r="HO384" s="48"/>
      <c r="HP384" s="48"/>
      <c r="HQ384" s="48"/>
      <c r="HR384" s="48"/>
      <c r="HS384" s="48"/>
      <c r="HT384" s="48"/>
      <c r="HU384" s="48"/>
      <c r="HV384" s="48"/>
      <c r="HW384" s="48"/>
      <c r="HX384" s="48"/>
      <c r="HY384" s="48"/>
      <c r="HZ384" s="48"/>
      <c r="IA384" s="48"/>
      <c r="IB384" s="48"/>
      <c r="IC384" s="48"/>
      <c r="ID384" s="48"/>
      <c r="IE384" s="48"/>
      <c r="IF384" s="48"/>
      <c r="IG384" s="48"/>
      <c r="IH384" s="48"/>
      <c r="II384" s="48"/>
      <c r="IJ384" s="48"/>
      <c r="IK384" s="48"/>
      <c r="IL384" s="48"/>
      <c r="IM384" s="48"/>
      <c r="IN384" s="48"/>
      <c r="IO384" s="48"/>
      <c r="IP384" s="48"/>
      <c r="IQ384" s="48"/>
      <c r="IR384" s="48"/>
      <c r="IS384" s="48"/>
      <c r="IT384" s="48"/>
      <c r="IU384" s="48"/>
      <c r="IV384" s="48"/>
      <c r="IW384" s="48"/>
      <c r="IX384" s="48"/>
    </row>
    <row r="385" spans="1:258" s="49" customFormat="1" ht="12.75" customHeight="1" x14ac:dyDescent="0.2">
      <c r="A385" s="161"/>
      <c r="B385" s="162"/>
      <c r="C385" s="162"/>
      <c r="D385" s="65"/>
      <c r="E385" s="64"/>
      <c r="F385" s="64"/>
      <c r="G385" s="64"/>
      <c r="H385" s="64"/>
      <c r="I385" s="64"/>
      <c r="J385" s="64"/>
      <c r="K385" s="64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  <c r="FK385" s="48"/>
      <c r="FL385" s="48"/>
      <c r="FM385" s="48"/>
      <c r="FN385" s="48"/>
      <c r="FO385" s="48"/>
      <c r="FP385" s="48"/>
      <c r="FQ385" s="48"/>
      <c r="FR385" s="48"/>
      <c r="FS385" s="48"/>
      <c r="FT385" s="48"/>
      <c r="FU385" s="48"/>
      <c r="FV385" s="48"/>
      <c r="FW385" s="48"/>
      <c r="FX385" s="48"/>
      <c r="FY385" s="48"/>
      <c r="FZ385" s="48"/>
      <c r="GA385" s="48"/>
      <c r="GB385" s="48"/>
      <c r="GC385" s="48"/>
      <c r="GD385" s="48"/>
      <c r="GE385" s="48"/>
      <c r="GF385" s="48"/>
      <c r="GG385" s="48"/>
      <c r="GH385" s="48"/>
      <c r="GI385" s="48"/>
      <c r="GJ385" s="48"/>
      <c r="GK385" s="48"/>
      <c r="GL385" s="48"/>
      <c r="GM385" s="48"/>
      <c r="GN385" s="48"/>
      <c r="GO385" s="48"/>
      <c r="GP385" s="48"/>
      <c r="GQ385" s="48"/>
      <c r="GR385" s="48"/>
      <c r="GS385" s="48"/>
      <c r="GT385" s="48"/>
      <c r="GU385" s="48"/>
      <c r="GV385" s="48"/>
      <c r="GW385" s="48"/>
      <c r="GX385" s="48"/>
      <c r="GY385" s="48"/>
      <c r="GZ385" s="48"/>
      <c r="HA385" s="48"/>
      <c r="HB385" s="48"/>
      <c r="HC385" s="48"/>
      <c r="HD385" s="48"/>
      <c r="HE385" s="48"/>
      <c r="HF385" s="48"/>
      <c r="HG385" s="48"/>
      <c r="HH385" s="48"/>
      <c r="HI385" s="48"/>
      <c r="HJ385" s="48"/>
      <c r="HK385" s="48"/>
      <c r="HL385" s="48"/>
      <c r="HM385" s="48"/>
      <c r="HN385" s="48"/>
      <c r="HO385" s="48"/>
      <c r="HP385" s="48"/>
      <c r="HQ385" s="48"/>
      <c r="HR385" s="48"/>
      <c r="HS385" s="48"/>
      <c r="HT385" s="48"/>
      <c r="HU385" s="48"/>
      <c r="HV385" s="48"/>
      <c r="HW385" s="48"/>
      <c r="HX385" s="48"/>
      <c r="HY385" s="48"/>
      <c r="HZ385" s="48"/>
      <c r="IA385" s="48"/>
      <c r="IB385" s="48"/>
      <c r="IC385" s="48"/>
      <c r="ID385" s="48"/>
      <c r="IE385" s="48"/>
      <c r="IF385" s="48"/>
      <c r="IG385" s="48"/>
      <c r="IH385" s="48"/>
      <c r="II385" s="48"/>
      <c r="IJ385" s="48"/>
      <c r="IK385" s="48"/>
      <c r="IL385" s="48"/>
      <c r="IM385" s="48"/>
      <c r="IN385" s="48"/>
      <c r="IO385" s="48"/>
      <c r="IP385" s="48"/>
      <c r="IQ385" s="48"/>
      <c r="IR385" s="48"/>
      <c r="IS385" s="48"/>
      <c r="IT385" s="48"/>
      <c r="IU385" s="48"/>
      <c r="IV385" s="48"/>
      <c r="IW385" s="48"/>
      <c r="IX385" s="48"/>
    </row>
    <row r="386" spans="1:258" s="49" customFormat="1" ht="12.75" customHeight="1" x14ac:dyDescent="0.2">
      <c r="A386" s="161"/>
      <c r="B386" s="162"/>
      <c r="C386" s="162"/>
      <c r="D386" s="65"/>
      <c r="E386" s="64"/>
      <c r="F386" s="64"/>
      <c r="G386" s="64"/>
      <c r="H386" s="64"/>
      <c r="I386" s="64"/>
      <c r="J386" s="64"/>
      <c r="K386" s="64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  <c r="FK386" s="48"/>
      <c r="FL386" s="48"/>
      <c r="FM386" s="48"/>
      <c r="FN386" s="48"/>
      <c r="FO386" s="48"/>
      <c r="FP386" s="48"/>
      <c r="FQ386" s="48"/>
      <c r="FR386" s="48"/>
      <c r="FS386" s="48"/>
      <c r="FT386" s="48"/>
      <c r="FU386" s="48"/>
      <c r="FV386" s="48"/>
      <c r="FW386" s="48"/>
      <c r="FX386" s="48"/>
      <c r="FY386" s="48"/>
      <c r="FZ386" s="48"/>
      <c r="GA386" s="48"/>
      <c r="GB386" s="48"/>
      <c r="GC386" s="48"/>
      <c r="GD386" s="48"/>
      <c r="GE386" s="48"/>
      <c r="GF386" s="48"/>
      <c r="GG386" s="48"/>
      <c r="GH386" s="48"/>
      <c r="GI386" s="48"/>
      <c r="GJ386" s="48"/>
      <c r="GK386" s="48"/>
      <c r="GL386" s="48"/>
      <c r="GM386" s="48"/>
      <c r="GN386" s="48"/>
      <c r="GO386" s="48"/>
      <c r="GP386" s="48"/>
      <c r="GQ386" s="48"/>
      <c r="GR386" s="48"/>
      <c r="GS386" s="48"/>
      <c r="GT386" s="48"/>
      <c r="GU386" s="48"/>
      <c r="GV386" s="48"/>
      <c r="GW386" s="48"/>
      <c r="GX386" s="48"/>
      <c r="GY386" s="48"/>
      <c r="GZ386" s="48"/>
      <c r="HA386" s="48"/>
      <c r="HB386" s="48"/>
      <c r="HC386" s="48"/>
      <c r="HD386" s="48"/>
      <c r="HE386" s="48"/>
      <c r="HF386" s="48"/>
      <c r="HG386" s="48"/>
      <c r="HH386" s="48"/>
      <c r="HI386" s="48"/>
      <c r="HJ386" s="48"/>
      <c r="HK386" s="48"/>
      <c r="HL386" s="48"/>
      <c r="HM386" s="48"/>
      <c r="HN386" s="48"/>
      <c r="HO386" s="48"/>
      <c r="HP386" s="48"/>
      <c r="HQ386" s="48"/>
      <c r="HR386" s="48"/>
      <c r="HS386" s="48"/>
      <c r="HT386" s="48"/>
      <c r="HU386" s="48"/>
      <c r="HV386" s="48"/>
      <c r="HW386" s="48"/>
      <c r="HX386" s="48"/>
      <c r="HY386" s="48"/>
      <c r="HZ386" s="48"/>
      <c r="IA386" s="48"/>
      <c r="IB386" s="48"/>
      <c r="IC386" s="48"/>
      <c r="ID386" s="48"/>
      <c r="IE386" s="48"/>
      <c r="IF386" s="48"/>
      <c r="IG386" s="48"/>
      <c r="IH386" s="48"/>
      <c r="II386" s="48"/>
      <c r="IJ386" s="48"/>
      <c r="IK386" s="48"/>
      <c r="IL386" s="48"/>
      <c r="IM386" s="48"/>
      <c r="IN386" s="48"/>
      <c r="IO386" s="48"/>
      <c r="IP386" s="48"/>
      <c r="IQ386" s="48"/>
      <c r="IR386" s="48"/>
      <c r="IS386" s="48"/>
      <c r="IT386" s="48"/>
      <c r="IU386" s="48"/>
      <c r="IV386" s="48"/>
      <c r="IW386" s="48"/>
      <c r="IX386" s="48"/>
    </row>
    <row r="387" spans="1:258" s="49" customFormat="1" ht="12.75" customHeight="1" x14ac:dyDescent="0.2">
      <c r="A387" s="161"/>
      <c r="B387" s="162"/>
      <c r="C387" s="162"/>
      <c r="D387" s="65"/>
      <c r="E387" s="64"/>
      <c r="F387" s="64"/>
      <c r="G387" s="64"/>
      <c r="H387" s="64"/>
      <c r="I387" s="64"/>
      <c r="J387" s="64"/>
      <c r="K387" s="64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  <c r="FK387" s="48"/>
      <c r="FL387" s="48"/>
      <c r="FM387" s="48"/>
      <c r="FN387" s="48"/>
      <c r="FO387" s="48"/>
      <c r="FP387" s="48"/>
      <c r="FQ387" s="48"/>
      <c r="FR387" s="48"/>
      <c r="FS387" s="48"/>
      <c r="FT387" s="48"/>
      <c r="FU387" s="48"/>
      <c r="FV387" s="48"/>
      <c r="FW387" s="48"/>
      <c r="FX387" s="48"/>
      <c r="FY387" s="48"/>
      <c r="FZ387" s="48"/>
      <c r="GA387" s="48"/>
      <c r="GB387" s="48"/>
      <c r="GC387" s="48"/>
      <c r="GD387" s="48"/>
      <c r="GE387" s="48"/>
      <c r="GF387" s="48"/>
      <c r="GG387" s="48"/>
      <c r="GH387" s="48"/>
      <c r="GI387" s="48"/>
      <c r="GJ387" s="48"/>
      <c r="GK387" s="48"/>
      <c r="GL387" s="48"/>
      <c r="GM387" s="48"/>
      <c r="GN387" s="48"/>
      <c r="GO387" s="48"/>
      <c r="GP387" s="48"/>
      <c r="GQ387" s="48"/>
      <c r="GR387" s="48"/>
      <c r="GS387" s="48"/>
      <c r="GT387" s="48"/>
      <c r="GU387" s="48"/>
      <c r="GV387" s="48"/>
      <c r="GW387" s="48"/>
      <c r="GX387" s="48"/>
      <c r="GY387" s="48"/>
      <c r="GZ387" s="48"/>
      <c r="HA387" s="48"/>
      <c r="HB387" s="48"/>
      <c r="HC387" s="48"/>
      <c r="HD387" s="48"/>
      <c r="HE387" s="48"/>
      <c r="HF387" s="48"/>
      <c r="HG387" s="48"/>
      <c r="HH387" s="48"/>
      <c r="HI387" s="48"/>
      <c r="HJ387" s="48"/>
      <c r="HK387" s="48"/>
      <c r="HL387" s="48"/>
      <c r="HM387" s="48"/>
      <c r="HN387" s="48"/>
      <c r="HO387" s="48"/>
      <c r="HP387" s="48"/>
      <c r="HQ387" s="48"/>
      <c r="HR387" s="48"/>
      <c r="HS387" s="48"/>
      <c r="HT387" s="48"/>
      <c r="HU387" s="48"/>
      <c r="HV387" s="48"/>
      <c r="HW387" s="48"/>
      <c r="HX387" s="48"/>
      <c r="HY387" s="48"/>
      <c r="HZ387" s="48"/>
      <c r="IA387" s="48"/>
      <c r="IB387" s="48"/>
      <c r="IC387" s="48"/>
      <c r="ID387" s="48"/>
      <c r="IE387" s="48"/>
      <c r="IF387" s="48"/>
      <c r="IG387" s="48"/>
      <c r="IH387" s="48"/>
      <c r="II387" s="48"/>
      <c r="IJ387" s="48"/>
      <c r="IK387" s="48"/>
      <c r="IL387" s="48"/>
      <c r="IM387" s="48"/>
      <c r="IN387" s="48"/>
      <c r="IO387" s="48"/>
      <c r="IP387" s="48"/>
      <c r="IQ387" s="48"/>
      <c r="IR387" s="48"/>
      <c r="IS387" s="48"/>
      <c r="IT387" s="48"/>
      <c r="IU387" s="48"/>
      <c r="IV387" s="48"/>
      <c r="IW387" s="48"/>
      <c r="IX387" s="48"/>
    </row>
    <row r="388" spans="1:258" s="49" customFormat="1" ht="12.75" customHeight="1" x14ac:dyDescent="0.2">
      <c r="A388" s="161"/>
      <c r="B388" s="162"/>
      <c r="C388" s="162"/>
      <c r="D388" s="65"/>
      <c r="E388" s="64"/>
      <c r="F388" s="64"/>
      <c r="G388" s="64"/>
      <c r="H388" s="64"/>
      <c r="I388" s="64"/>
      <c r="J388" s="64"/>
      <c r="K388" s="64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  <c r="FO388" s="48"/>
      <c r="FP388" s="48"/>
      <c r="FQ388" s="48"/>
      <c r="FR388" s="48"/>
      <c r="FS388" s="48"/>
      <c r="FT388" s="48"/>
      <c r="FU388" s="48"/>
      <c r="FV388" s="48"/>
      <c r="FW388" s="48"/>
      <c r="FX388" s="48"/>
      <c r="FY388" s="48"/>
      <c r="FZ388" s="48"/>
      <c r="GA388" s="48"/>
      <c r="GB388" s="48"/>
      <c r="GC388" s="48"/>
      <c r="GD388" s="48"/>
      <c r="GE388" s="48"/>
      <c r="GF388" s="48"/>
      <c r="GG388" s="48"/>
      <c r="GH388" s="48"/>
      <c r="GI388" s="48"/>
      <c r="GJ388" s="48"/>
      <c r="GK388" s="48"/>
      <c r="GL388" s="48"/>
      <c r="GM388" s="48"/>
      <c r="GN388" s="48"/>
      <c r="GO388" s="48"/>
      <c r="GP388" s="48"/>
      <c r="GQ388" s="48"/>
      <c r="GR388" s="48"/>
      <c r="GS388" s="48"/>
      <c r="GT388" s="48"/>
      <c r="GU388" s="48"/>
      <c r="GV388" s="48"/>
      <c r="GW388" s="48"/>
      <c r="GX388" s="48"/>
      <c r="GY388" s="48"/>
      <c r="GZ388" s="48"/>
      <c r="HA388" s="48"/>
      <c r="HB388" s="48"/>
      <c r="HC388" s="48"/>
      <c r="HD388" s="48"/>
      <c r="HE388" s="48"/>
      <c r="HF388" s="48"/>
      <c r="HG388" s="48"/>
      <c r="HH388" s="48"/>
      <c r="HI388" s="48"/>
      <c r="HJ388" s="48"/>
      <c r="HK388" s="48"/>
      <c r="HL388" s="48"/>
      <c r="HM388" s="48"/>
      <c r="HN388" s="48"/>
      <c r="HO388" s="48"/>
      <c r="HP388" s="48"/>
      <c r="HQ388" s="48"/>
      <c r="HR388" s="48"/>
      <c r="HS388" s="48"/>
      <c r="HT388" s="48"/>
      <c r="HU388" s="48"/>
      <c r="HV388" s="48"/>
      <c r="HW388" s="48"/>
      <c r="HX388" s="48"/>
      <c r="HY388" s="48"/>
      <c r="HZ388" s="48"/>
      <c r="IA388" s="48"/>
      <c r="IB388" s="48"/>
      <c r="IC388" s="48"/>
      <c r="ID388" s="48"/>
      <c r="IE388" s="48"/>
      <c r="IF388" s="48"/>
      <c r="IG388" s="48"/>
      <c r="IH388" s="48"/>
      <c r="II388" s="48"/>
      <c r="IJ388" s="48"/>
      <c r="IK388" s="48"/>
      <c r="IL388" s="48"/>
      <c r="IM388" s="48"/>
      <c r="IN388" s="48"/>
      <c r="IO388" s="48"/>
      <c r="IP388" s="48"/>
      <c r="IQ388" s="48"/>
      <c r="IR388" s="48"/>
      <c r="IS388" s="48"/>
      <c r="IT388" s="48"/>
      <c r="IU388" s="48"/>
      <c r="IV388" s="48"/>
      <c r="IW388" s="48"/>
      <c r="IX388" s="48"/>
    </row>
    <row r="389" spans="1:258" s="49" customFormat="1" ht="12.75" customHeight="1" x14ac:dyDescent="0.2">
      <c r="A389" s="161"/>
      <c r="B389" s="162"/>
      <c r="C389" s="162"/>
      <c r="D389" s="65"/>
      <c r="E389" s="64"/>
      <c r="F389" s="64"/>
      <c r="G389" s="64"/>
      <c r="H389" s="64"/>
      <c r="I389" s="64"/>
      <c r="J389" s="64"/>
      <c r="K389" s="64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  <c r="FK389" s="48"/>
      <c r="FL389" s="48"/>
      <c r="FM389" s="48"/>
      <c r="FN389" s="48"/>
      <c r="FO389" s="48"/>
      <c r="FP389" s="48"/>
      <c r="FQ389" s="48"/>
      <c r="FR389" s="48"/>
      <c r="FS389" s="48"/>
      <c r="FT389" s="48"/>
      <c r="FU389" s="48"/>
      <c r="FV389" s="48"/>
      <c r="FW389" s="48"/>
      <c r="FX389" s="48"/>
      <c r="FY389" s="48"/>
      <c r="FZ389" s="48"/>
      <c r="GA389" s="48"/>
      <c r="GB389" s="48"/>
      <c r="GC389" s="48"/>
      <c r="GD389" s="48"/>
      <c r="GE389" s="48"/>
      <c r="GF389" s="48"/>
      <c r="GG389" s="48"/>
      <c r="GH389" s="48"/>
      <c r="GI389" s="48"/>
      <c r="GJ389" s="48"/>
      <c r="GK389" s="48"/>
      <c r="GL389" s="48"/>
      <c r="GM389" s="48"/>
      <c r="GN389" s="48"/>
      <c r="GO389" s="48"/>
      <c r="GP389" s="48"/>
      <c r="GQ389" s="48"/>
      <c r="GR389" s="48"/>
      <c r="GS389" s="48"/>
      <c r="GT389" s="48"/>
      <c r="GU389" s="48"/>
      <c r="GV389" s="48"/>
      <c r="GW389" s="48"/>
      <c r="GX389" s="48"/>
      <c r="GY389" s="48"/>
      <c r="GZ389" s="48"/>
      <c r="HA389" s="48"/>
      <c r="HB389" s="48"/>
      <c r="HC389" s="48"/>
      <c r="HD389" s="48"/>
      <c r="HE389" s="48"/>
      <c r="HF389" s="48"/>
      <c r="HG389" s="48"/>
      <c r="HH389" s="48"/>
      <c r="HI389" s="48"/>
      <c r="HJ389" s="48"/>
      <c r="HK389" s="48"/>
      <c r="HL389" s="48"/>
      <c r="HM389" s="48"/>
      <c r="HN389" s="48"/>
      <c r="HO389" s="48"/>
      <c r="HP389" s="48"/>
      <c r="HQ389" s="48"/>
      <c r="HR389" s="48"/>
      <c r="HS389" s="48"/>
      <c r="HT389" s="48"/>
      <c r="HU389" s="48"/>
      <c r="HV389" s="48"/>
      <c r="HW389" s="48"/>
      <c r="HX389" s="48"/>
      <c r="HY389" s="48"/>
      <c r="HZ389" s="48"/>
      <c r="IA389" s="48"/>
      <c r="IB389" s="48"/>
      <c r="IC389" s="48"/>
      <c r="ID389" s="48"/>
      <c r="IE389" s="48"/>
      <c r="IF389" s="48"/>
      <c r="IG389" s="48"/>
      <c r="IH389" s="48"/>
      <c r="II389" s="48"/>
      <c r="IJ389" s="48"/>
      <c r="IK389" s="48"/>
      <c r="IL389" s="48"/>
      <c r="IM389" s="48"/>
      <c r="IN389" s="48"/>
      <c r="IO389" s="48"/>
      <c r="IP389" s="48"/>
      <c r="IQ389" s="48"/>
      <c r="IR389" s="48"/>
      <c r="IS389" s="48"/>
      <c r="IT389" s="48"/>
      <c r="IU389" s="48"/>
      <c r="IV389" s="48"/>
      <c r="IW389" s="48"/>
      <c r="IX389" s="48"/>
    </row>
    <row r="390" spans="1:258" s="49" customFormat="1" ht="12.75" customHeight="1" x14ac:dyDescent="0.2">
      <c r="A390" s="161"/>
      <c r="B390" s="162"/>
      <c r="C390" s="162"/>
      <c r="D390" s="65"/>
      <c r="E390" s="64"/>
      <c r="F390" s="64"/>
      <c r="G390" s="64"/>
      <c r="H390" s="64"/>
      <c r="I390" s="64"/>
      <c r="J390" s="64"/>
      <c r="K390" s="64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  <c r="FO390" s="48"/>
      <c r="FP390" s="48"/>
      <c r="FQ390" s="48"/>
      <c r="FR390" s="48"/>
      <c r="FS390" s="48"/>
      <c r="FT390" s="48"/>
      <c r="FU390" s="48"/>
      <c r="FV390" s="48"/>
      <c r="FW390" s="48"/>
      <c r="FX390" s="48"/>
      <c r="FY390" s="48"/>
      <c r="FZ390" s="48"/>
      <c r="GA390" s="48"/>
      <c r="GB390" s="48"/>
      <c r="GC390" s="48"/>
      <c r="GD390" s="48"/>
      <c r="GE390" s="48"/>
      <c r="GF390" s="48"/>
      <c r="GG390" s="48"/>
      <c r="GH390" s="48"/>
      <c r="GI390" s="48"/>
      <c r="GJ390" s="48"/>
      <c r="GK390" s="48"/>
      <c r="GL390" s="48"/>
      <c r="GM390" s="48"/>
      <c r="GN390" s="48"/>
      <c r="GO390" s="48"/>
      <c r="GP390" s="48"/>
      <c r="GQ390" s="48"/>
      <c r="GR390" s="48"/>
      <c r="GS390" s="48"/>
      <c r="GT390" s="48"/>
      <c r="GU390" s="48"/>
      <c r="GV390" s="48"/>
      <c r="GW390" s="48"/>
      <c r="GX390" s="48"/>
      <c r="GY390" s="48"/>
      <c r="GZ390" s="48"/>
      <c r="HA390" s="48"/>
      <c r="HB390" s="48"/>
      <c r="HC390" s="48"/>
      <c r="HD390" s="48"/>
      <c r="HE390" s="48"/>
      <c r="HF390" s="48"/>
      <c r="HG390" s="48"/>
      <c r="HH390" s="48"/>
      <c r="HI390" s="48"/>
      <c r="HJ390" s="48"/>
      <c r="HK390" s="48"/>
      <c r="HL390" s="48"/>
      <c r="HM390" s="48"/>
      <c r="HN390" s="48"/>
      <c r="HO390" s="48"/>
      <c r="HP390" s="48"/>
      <c r="HQ390" s="48"/>
      <c r="HR390" s="48"/>
      <c r="HS390" s="48"/>
      <c r="HT390" s="48"/>
      <c r="HU390" s="48"/>
      <c r="HV390" s="48"/>
      <c r="HW390" s="48"/>
      <c r="HX390" s="48"/>
      <c r="HY390" s="48"/>
      <c r="HZ390" s="48"/>
      <c r="IA390" s="48"/>
      <c r="IB390" s="48"/>
      <c r="IC390" s="48"/>
      <c r="ID390" s="48"/>
      <c r="IE390" s="48"/>
      <c r="IF390" s="48"/>
      <c r="IG390" s="48"/>
      <c r="IH390" s="48"/>
      <c r="II390" s="48"/>
      <c r="IJ390" s="48"/>
      <c r="IK390" s="48"/>
      <c r="IL390" s="48"/>
      <c r="IM390" s="48"/>
      <c r="IN390" s="48"/>
      <c r="IO390" s="48"/>
      <c r="IP390" s="48"/>
      <c r="IQ390" s="48"/>
      <c r="IR390" s="48"/>
      <c r="IS390" s="48"/>
      <c r="IT390" s="48"/>
      <c r="IU390" s="48"/>
      <c r="IV390" s="48"/>
      <c r="IW390" s="48"/>
      <c r="IX390" s="48"/>
    </row>
    <row r="391" spans="1:258" s="49" customFormat="1" ht="12.75" customHeight="1" x14ac:dyDescent="0.2">
      <c r="A391" s="161"/>
      <c r="B391" s="162"/>
      <c r="C391" s="162"/>
      <c r="D391" s="65"/>
      <c r="E391" s="64"/>
      <c r="F391" s="64"/>
      <c r="G391" s="64"/>
      <c r="H391" s="64"/>
      <c r="I391" s="64"/>
      <c r="J391" s="64"/>
      <c r="K391" s="64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  <c r="FK391" s="48"/>
      <c r="FL391" s="48"/>
      <c r="FM391" s="48"/>
      <c r="FN391" s="48"/>
      <c r="FO391" s="48"/>
      <c r="FP391" s="48"/>
      <c r="FQ391" s="48"/>
      <c r="FR391" s="48"/>
      <c r="FS391" s="48"/>
      <c r="FT391" s="48"/>
      <c r="FU391" s="48"/>
      <c r="FV391" s="48"/>
      <c r="FW391" s="48"/>
      <c r="FX391" s="48"/>
      <c r="FY391" s="48"/>
      <c r="FZ391" s="48"/>
      <c r="GA391" s="48"/>
      <c r="GB391" s="48"/>
      <c r="GC391" s="48"/>
      <c r="GD391" s="48"/>
      <c r="GE391" s="48"/>
      <c r="GF391" s="48"/>
      <c r="GG391" s="48"/>
      <c r="GH391" s="48"/>
      <c r="GI391" s="48"/>
      <c r="GJ391" s="48"/>
      <c r="GK391" s="48"/>
      <c r="GL391" s="48"/>
      <c r="GM391" s="48"/>
      <c r="GN391" s="48"/>
      <c r="GO391" s="48"/>
      <c r="GP391" s="48"/>
      <c r="GQ391" s="48"/>
      <c r="GR391" s="48"/>
      <c r="GS391" s="48"/>
      <c r="GT391" s="48"/>
      <c r="GU391" s="48"/>
      <c r="GV391" s="48"/>
      <c r="GW391" s="48"/>
      <c r="GX391" s="48"/>
      <c r="GY391" s="48"/>
      <c r="GZ391" s="48"/>
      <c r="HA391" s="48"/>
      <c r="HB391" s="48"/>
      <c r="HC391" s="48"/>
      <c r="HD391" s="48"/>
      <c r="HE391" s="48"/>
      <c r="HF391" s="48"/>
      <c r="HG391" s="48"/>
      <c r="HH391" s="48"/>
      <c r="HI391" s="48"/>
      <c r="HJ391" s="48"/>
      <c r="HK391" s="48"/>
      <c r="HL391" s="48"/>
      <c r="HM391" s="48"/>
      <c r="HN391" s="48"/>
      <c r="HO391" s="48"/>
      <c r="HP391" s="48"/>
      <c r="HQ391" s="48"/>
      <c r="HR391" s="48"/>
      <c r="HS391" s="48"/>
      <c r="HT391" s="48"/>
      <c r="HU391" s="48"/>
      <c r="HV391" s="48"/>
      <c r="HW391" s="48"/>
      <c r="HX391" s="48"/>
      <c r="HY391" s="48"/>
      <c r="HZ391" s="48"/>
      <c r="IA391" s="48"/>
      <c r="IB391" s="48"/>
      <c r="IC391" s="48"/>
      <c r="ID391" s="48"/>
      <c r="IE391" s="48"/>
      <c r="IF391" s="48"/>
      <c r="IG391" s="48"/>
      <c r="IH391" s="48"/>
      <c r="II391" s="48"/>
      <c r="IJ391" s="48"/>
      <c r="IK391" s="48"/>
      <c r="IL391" s="48"/>
      <c r="IM391" s="48"/>
      <c r="IN391" s="48"/>
      <c r="IO391" s="48"/>
      <c r="IP391" s="48"/>
      <c r="IQ391" s="48"/>
      <c r="IR391" s="48"/>
      <c r="IS391" s="48"/>
      <c r="IT391" s="48"/>
      <c r="IU391" s="48"/>
      <c r="IV391" s="48"/>
      <c r="IW391" s="48"/>
      <c r="IX391" s="48"/>
    </row>
    <row r="392" spans="1:258" s="49" customFormat="1" ht="12.75" customHeight="1" x14ac:dyDescent="0.2">
      <c r="A392" s="161"/>
      <c r="B392" s="162"/>
      <c r="C392" s="162"/>
      <c r="D392" s="65"/>
      <c r="E392" s="64"/>
      <c r="F392" s="64"/>
      <c r="G392" s="64"/>
      <c r="H392" s="64"/>
      <c r="I392" s="64"/>
      <c r="J392" s="64"/>
      <c r="K392" s="64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  <c r="FK392" s="48"/>
      <c r="FL392" s="48"/>
      <c r="FM392" s="48"/>
      <c r="FN392" s="48"/>
      <c r="FO392" s="48"/>
      <c r="FP392" s="48"/>
      <c r="FQ392" s="48"/>
      <c r="FR392" s="48"/>
      <c r="FS392" s="48"/>
      <c r="FT392" s="48"/>
      <c r="FU392" s="48"/>
      <c r="FV392" s="48"/>
      <c r="FW392" s="48"/>
      <c r="FX392" s="48"/>
      <c r="FY392" s="48"/>
      <c r="FZ392" s="48"/>
      <c r="GA392" s="48"/>
      <c r="GB392" s="48"/>
      <c r="GC392" s="48"/>
      <c r="GD392" s="48"/>
      <c r="GE392" s="48"/>
      <c r="GF392" s="48"/>
      <c r="GG392" s="48"/>
      <c r="GH392" s="48"/>
      <c r="GI392" s="48"/>
      <c r="GJ392" s="48"/>
      <c r="GK392" s="48"/>
      <c r="GL392" s="48"/>
      <c r="GM392" s="48"/>
      <c r="GN392" s="48"/>
      <c r="GO392" s="48"/>
      <c r="GP392" s="48"/>
      <c r="GQ392" s="48"/>
      <c r="GR392" s="48"/>
      <c r="GS392" s="48"/>
      <c r="GT392" s="48"/>
      <c r="GU392" s="48"/>
      <c r="GV392" s="48"/>
      <c r="GW392" s="48"/>
      <c r="GX392" s="48"/>
      <c r="GY392" s="48"/>
      <c r="GZ392" s="48"/>
      <c r="HA392" s="48"/>
      <c r="HB392" s="48"/>
      <c r="HC392" s="48"/>
      <c r="HD392" s="48"/>
      <c r="HE392" s="48"/>
      <c r="HF392" s="48"/>
      <c r="HG392" s="48"/>
      <c r="HH392" s="48"/>
      <c r="HI392" s="48"/>
      <c r="HJ392" s="48"/>
      <c r="HK392" s="48"/>
      <c r="HL392" s="48"/>
      <c r="HM392" s="48"/>
      <c r="HN392" s="48"/>
      <c r="HO392" s="48"/>
      <c r="HP392" s="48"/>
      <c r="HQ392" s="48"/>
      <c r="HR392" s="48"/>
      <c r="HS392" s="48"/>
      <c r="HT392" s="48"/>
      <c r="HU392" s="48"/>
      <c r="HV392" s="48"/>
      <c r="HW392" s="48"/>
      <c r="HX392" s="48"/>
      <c r="HY392" s="48"/>
      <c r="HZ392" s="48"/>
      <c r="IA392" s="48"/>
      <c r="IB392" s="48"/>
      <c r="IC392" s="48"/>
      <c r="ID392" s="48"/>
      <c r="IE392" s="48"/>
      <c r="IF392" s="48"/>
      <c r="IG392" s="48"/>
      <c r="IH392" s="48"/>
      <c r="II392" s="48"/>
      <c r="IJ392" s="48"/>
      <c r="IK392" s="48"/>
      <c r="IL392" s="48"/>
      <c r="IM392" s="48"/>
      <c r="IN392" s="48"/>
      <c r="IO392" s="48"/>
      <c r="IP392" s="48"/>
      <c r="IQ392" s="48"/>
      <c r="IR392" s="48"/>
      <c r="IS392" s="48"/>
      <c r="IT392" s="48"/>
      <c r="IU392" s="48"/>
      <c r="IV392" s="48"/>
      <c r="IW392" s="48"/>
      <c r="IX392" s="48"/>
    </row>
    <row r="393" spans="1:258" s="49" customFormat="1" ht="12.75" customHeight="1" x14ac:dyDescent="0.2">
      <c r="A393" s="161"/>
      <c r="B393" s="162"/>
      <c r="C393" s="162"/>
      <c r="D393" s="65"/>
      <c r="E393" s="64"/>
      <c r="F393" s="64"/>
      <c r="G393" s="64"/>
      <c r="H393" s="64"/>
      <c r="I393" s="64"/>
      <c r="J393" s="64"/>
      <c r="K393" s="64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  <c r="IS393" s="48"/>
      <c r="IT393" s="48"/>
      <c r="IU393" s="48"/>
      <c r="IV393" s="48"/>
      <c r="IW393" s="48"/>
      <c r="IX393" s="48"/>
    </row>
    <row r="394" spans="1:258" s="49" customFormat="1" ht="12.75" customHeight="1" x14ac:dyDescent="0.2">
      <c r="A394" s="161"/>
      <c r="B394" s="162"/>
      <c r="C394" s="162"/>
      <c r="D394" s="65"/>
      <c r="E394" s="64"/>
      <c r="F394" s="64"/>
      <c r="G394" s="64"/>
      <c r="H394" s="64"/>
      <c r="I394" s="64"/>
      <c r="J394" s="64"/>
      <c r="K394" s="64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  <c r="FK394" s="48"/>
      <c r="FL394" s="48"/>
      <c r="FM394" s="48"/>
      <c r="FN394" s="48"/>
      <c r="FO394" s="48"/>
      <c r="FP394" s="48"/>
      <c r="FQ394" s="48"/>
      <c r="FR394" s="48"/>
      <c r="FS394" s="48"/>
      <c r="FT394" s="48"/>
      <c r="FU394" s="48"/>
      <c r="FV394" s="48"/>
      <c r="FW394" s="48"/>
      <c r="FX394" s="48"/>
      <c r="FY394" s="48"/>
      <c r="FZ394" s="48"/>
      <c r="GA394" s="48"/>
      <c r="GB394" s="48"/>
      <c r="GC394" s="48"/>
      <c r="GD394" s="48"/>
      <c r="GE394" s="48"/>
      <c r="GF394" s="48"/>
      <c r="GG394" s="48"/>
      <c r="GH394" s="48"/>
      <c r="GI394" s="48"/>
      <c r="GJ394" s="48"/>
      <c r="GK394" s="48"/>
      <c r="GL394" s="48"/>
      <c r="GM394" s="48"/>
      <c r="GN394" s="48"/>
      <c r="GO394" s="48"/>
      <c r="GP394" s="48"/>
      <c r="GQ394" s="48"/>
      <c r="GR394" s="48"/>
      <c r="GS394" s="48"/>
      <c r="GT394" s="48"/>
      <c r="GU394" s="48"/>
      <c r="GV394" s="48"/>
      <c r="GW394" s="48"/>
      <c r="GX394" s="48"/>
      <c r="GY394" s="48"/>
      <c r="GZ394" s="48"/>
      <c r="HA394" s="48"/>
      <c r="HB394" s="48"/>
      <c r="HC394" s="48"/>
      <c r="HD394" s="48"/>
      <c r="HE394" s="48"/>
      <c r="HF394" s="48"/>
      <c r="HG394" s="48"/>
      <c r="HH394" s="48"/>
      <c r="HI394" s="48"/>
      <c r="HJ394" s="48"/>
      <c r="HK394" s="48"/>
      <c r="HL394" s="48"/>
      <c r="HM394" s="48"/>
      <c r="HN394" s="48"/>
      <c r="HO394" s="48"/>
      <c r="HP394" s="48"/>
      <c r="HQ394" s="48"/>
      <c r="HR394" s="48"/>
      <c r="HS394" s="48"/>
      <c r="HT394" s="48"/>
      <c r="HU394" s="48"/>
      <c r="HV394" s="48"/>
      <c r="HW394" s="48"/>
      <c r="HX394" s="48"/>
      <c r="HY394" s="48"/>
      <c r="HZ394" s="48"/>
      <c r="IA394" s="48"/>
      <c r="IB394" s="48"/>
      <c r="IC394" s="48"/>
      <c r="ID394" s="48"/>
      <c r="IE394" s="48"/>
      <c r="IF394" s="48"/>
      <c r="IG394" s="48"/>
      <c r="IH394" s="48"/>
      <c r="II394" s="48"/>
      <c r="IJ394" s="48"/>
      <c r="IK394" s="48"/>
      <c r="IL394" s="48"/>
      <c r="IM394" s="48"/>
      <c r="IN394" s="48"/>
      <c r="IO394" s="48"/>
      <c r="IP394" s="48"/>
      <c r="IQ394" s="48"/>
      <c r="IR394" s="48"/>
      <c r="IS394" s="48"/>
      <c r="IT394" s="48"/>
      <c r="IU394" s="48"/>
      <c r="IV394" s="48"/>
      <c r="IW394" s="48"/>
      <c r="IX394" s="48"/>
    </row>
    <row r="395" spans="1:258" s="49" customFormat="1" ht="12.75" customHeight="1" x14ac:dyDescent="0.2">
      <c r="A395" s="161"/>
      <c r="B395" s="162"/>
      <c r="C395" s="162"/>
      <c r="D395" s="65"/>
      <c r="E395" s="64"/>
      <c r="F395" s="64"/>
      <c r="G395" s="64"/>
      <c r="H395" s="64"/>
      <c r="I395" s="64"/>
      <c r="J395" s="64"/>
      <c r="K395" s="64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  <c r="FK395" s="48"/>
      <c r="FL395" s="48"/>
      <c r="FM395" s="48"/>
      <c r="FN395" s="48"/>
      <c r="FO395" s="48"/>
      <c r="FP395" s="48"/>
      <c r="FQ395" s="48"/>
      <c r="FR395" s="48"/>
      <c r="FS395" s="48"/>
      <c r="FT395" s="48"/>
      <c r="FU395" s="48"/>
      <c r="FV395" s="48"/>
      <c r="FW395" s="48"/>
      <c r="FX395" s="48"/>
      <c r="FY395" s="48"/>
      <c r="FZ395" s="48"/>
      <c r="GA395" s="48"/>
      <c r="GB395" s="48"/>
      <c r="GC395" s="48"/>
      <c r="GD395" s="48"/>
      <c r="GE395" s="48"/>
      <c r="GF395" s="48"/>
      <c r="GG395" s="48"/>
      <c r="GH395" s="48"/>
      <c r="GI395" s="48"/>
      <c r="GJ395" s="48"/>
      <c r="GK395" s="48"/>
      <c r="GL395" s="48"/>
      <c r="GM395" s="48"/>
      <c r="GN395" s="48"/>
      <c r="GO395" s="48"/>
      <c r="GP395" s="48"/>
      <c r="GQ395" s="48"/>
      <c r="GR395" s="48"/>
      <c r="GS395" s="48"/>
      <c r="GT395" s="48"/>
      <c r="GU395" s="48"/>
      <c r="GV395" s="48"/>
      <c r="GW395" s="48"/>
      <c r="GX395" s="48"/>
      <c r="GY395" s="48"/>
      <c r="GZ395" s="48"/>
      <c r="HA395" s="48"/>
      <c r="HB395" s="48"/>
      <c r="HC395" s="48"/>
      <c r="HD395" s="48"/>
      <c r="HE395" s="48"/>
      <c r="HF395" s="48"/>
      <c r="HG395" s="48"/>
      <c r="HH395" s="48"/>
      <c r="HI395" s="48"/>
      <c r="HJ395" s="48"/>
      <c r="HK395" s="48"/>
      <c r="HL395" s="48"/>
      <c r="HM395" s="48"/>
      <c r="HN395" s="48"/>
      <c r="HO395" s="48"/>
      <c r="HP395" s="48"/>
      <c r="HQ395" s="48"/>
      <c r="HR395" s="48"/>
      <c r="HS395" s="48"/>
      <c r="HT395" s="48"/>
      <c r="HU395" s="48"/>
      <c r="HV395" s="48"/>
      <c r="HW395" s="48"/>
      <c r="HX395" s="48"/>
      <c r="HY395" s="48"/>
      <c r="HZ395" s="48"/>
      <c r="IA395" s="48"/>
      <c r="IB395" s="48"/>
      <c r="IC395" s="48"/>
      <c r="ID395" s="48"/>
      <c r="IE395" s="48"/>
      <c r="IF395" s="48"/>
      <c r="IG395" s="48"/>
      <c r="IH395" s="48"/>
      <c r="II395" s="48"/>
      <c r="IJ395" s="48"/>
      <c r="IK395" s="48"/>
      <c r="IL395" s="48"/>
      <c r="IM395" s="48"/>
      <c r="IN395" s="48"/>
      <c r="IO395" s="48"/>
      <c r="IP395" s="48"/>
      <c r="IQ395" s="48"/>
      <c r="IR395" s="48"/>
      <c r="IS395" s="48"/>
      <c r="IT395" s="48"/>
      <c r="IU395" s="48"/>
      <c r="IV395" s="48"/>
      <c r="IW395" s="48"/>
      <c r="IX395" s="48"/>
    </row>
    <row r="396" spans="1:258" s="49" customFormat="1" ht="12.75" customHeight="1" x14ac:dyDescent="0.2">
      <c r="A396" s="161"/>
      <c r="B396" s="162"/>
      <c r="C396" s="162"/>
      <c r="D396" s="65"/>
      <c r="E396" s="64"/>
      <c r="F396" s="64"/>
      <c r="G396" s="64"/>
      <c r="H396" s="64"/>
      <c r="I396" s="64"/>
      <c r="J396" s="64"/>
      <c r="K396" s="64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  <c r="FO396" s="48"/>
      <c r="FP396" s="48"/>
      <c r="FQ396" s="48"/>
      <c r="FR396" s="48"/>
      <c r="FS396" s="48"/>
      <c r="FT396" s="48"/>
      <c r="FU396" s="48"/>
      <c r="FV396" s="48"/>
      <c r="FW396" s="48"/>
      <c r="FX396" s="48"/>
      <c r="FY396" s="48"/>
      <c r="FZ396" s="48"/>
      <c r="GA396" s="48"/>
      <c r="GB396" s="48"/>
      <c r="GC396" s="48"/>
      <c r="GD396" s="48"/>
      <c r="GE396" s="48"/>
      <c r="GF396" s="48"/>
      <c r="GG396" s="48"/>
      <c r="GH396" s="48"/>
      <c r="GI396" s="48"/>
      <c r="GJ396" s="48"/>
      <c r="GK396" s="48"/>
      <c r="GL396" s="48"/>
      <c r="GM396" s="48"/>
      <c r="GN396" s="48"/>
      <c r="GO396" s="48"/>
      <c r="GP396" s="48"/>
      <c r="GQ396" s="48"/>
      <c r="GR396" s="48"/>
      <c r="GS396" s="48"/>
      <c r="GT396" s="48"/>
      <c r="GU396" s="48"/>
      <c r="GV396" s="48"/>
      <c r="GW396" s="48"/>
      <c r="GX396" s="48"/>
      <c r="GY396" s="48"/>
      <c r="GZ396" s="48"/>
      <c r="HA396" s="48"/>
      <c r="HB396" s="48"/>
      <c r="HC396" s="48"/>
      <c r="HD396" s="48"/>
      <c r="HE396" s="48"/>
      <c r="HF396" s="48"/>
      <c r="HG396" s="48"/>
      <c r="HH396" s="48"/>
      <c r="HI396" s="48"/>
      <c r="HJ396" s="48"/>
      <c r="HK396" s="48"/>
      <c r="HL396" s="48"/>
      <c r="HM396" s="48"/>
      <c r="HN396" s="48"/>
      <c r="HO396" s="48"/>
      <c r="HP396" s="48"/>
      <c r="HQ396" s="48"/>
      <c r="HR396" s="48"/>
      <c r="HS396" s="48"/>
      <c r="HT396" s="48"/>
      <c r="HU396" s="48"/>
      <c r="HV396" s="48"/>
      <c r="HW396" s="48"/>
      <c r="HX396" s="48"/>
      <c r="HY396" s="48"/>
      <c r="HZ396" s="48"/>
      <c r="IA396" s="48"/>
      <c r="IB396" s="48"/>
      <c r="IC396" s="48"/>
      <c r="ID396" s="48"/>
      <c r="IE396" s="48"/>
      <c r="IF396" s="48"/>
      <c r="IG396" s="48"/>
      <c r="IH396" s="48"/>
      <c r="II396" s="48"/>
      <c r="IJ396" s="48"/>
      <c r="IK396" s="48"/>
      <c r="IL396" s="48"/>
      <c r="IM396" s="48"/>
      <c r="IN396" s="48"/>
      <c r="IO396" s="48"/>
      <c r="IP396" s="48"/>
      <c r="IQ396" s="48"/>
      <c r="IR396" s="48"/>
      <c r="IS396" s="48"/>
      <c r="IT396" s="48"/>
      <c r="IU396" s="48"/>
      <c r="IV396" s="48"/>
      <c r="IW396" s="48"/>
      <c r="IX396" s="48"/>
    </row>
    <row r="397" spans="1:258" s="49" customFormat="1" ht="12.75" customHeight="1" x14ac:dyDescent="0.2">
      <c r="A397" s="161"/>
      <c r="B397" s="162"/>
      <c r="C397" s="162"/>
      <c r="D397" s="65"/>
      <c r="E397" s="64"/>
      <c r="F397" s="64"/>
      <c r="G397" s="64"/>
      <c r="H397" s="64"/>
      <c r="I397" s="64"/>
      <c r="J397" s="64"/>
      <c r="K397" s="64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  <c r="FK397" s="48"/>
      <c r="FL397" s="48"/>
      <c r="FM397" s="48"/>
      <c r="FN397" s="48"/>
      <c r="FO397" s="48"/>
      <c r="FP397" s="48"/>
      <c r="FQ397" s="48"/>
      <c r="FR397" s="48"/>
      <c r="FS397" s="48"/>
      <c r="FT397" s="48"/>
      <c r="FU397" s="48"/>
      <c r="FV397" s="48"/>
      <c r="FW397" s="48"/>
      <c r="FX397" s="48"/>
      <c r="FY397" s="48"/>
      <c r="FZ397" s="48"/>
      <c r="GA397" s="48"/>
      <c r="GB397" s="48"/>
      <c r="GC397" s="48"/>
      <c r="GD397" s="48"/>
      <c r="GE397" s="48"/>
      <c r="GF397" s="48"/>
      <c r="GG397" s="48"/>
      <c r="GH397" s="48"/>
      <c r="GI397" s="48"/>
      <c r="GJ397" s="48"/>
      <c r="GK397" s="48"/>
      <c r="GL397" s="48"/>
      <c r="GM397" s="48"/>
      <c r="GN397" s="48"/>
      <c r="GO397" s="48"/>
      <c r="GP397" s="48"/>
      <c r="GQ397" s="48"/>
      <c r="GR397" s="48"/>
      <c r="GS397" s="48"/>
      <c r="GT397" s="48"/>
      <c r="GU397" s="48"/>
      <c r="GV397" s="48"/>
      <c r="GW397" s="48"/>
      <c r="GX397" s="48"/>
      <c r="GY397" s="48"/>
      <c r="GZ397" s="48"/>
      <c r="HA397" s="48"/>
      <c r="HB397" s="48"/>
      <c r="HC397" s="48"/>
      <c r="HD397" s="48"/>
      <c r="HE397" s="48"/>
      <c r="HF397" s="48"/>
      <c r="HG397" s="48"/>
      <c r="HH397" s="48"/>
      <c r="HI397" s="48"/>
      <c r="HJ397" s="48"/>
      <c r="HK397" s="48"/>
      <c r="HL397" s="48"/>
      <c r="HM397" s="48"/>
      <c r="HN397" s="48"/>
      <c r="HO397" s="48"/>
      <c r="HP397" s="48"/>
      <c r="HQ397" s="48"/>
      <c r="HR397" s="48"/>
      <c r="HS397" s="48"/>
      <c r="HT397" s="48"/>
      <c r="HU397" s="48"/>
      <c r="HV397" s="48"/>
      <c r="HW397" s="48"/>
      <c r="HX397" s="48"/>
      <c r="HY397" s="48"/>
      <c r="HZ397" s="48"/>
      <c r="IA397" s="48"/>
      <c r="IB397" s="48"/>
      <c r="IC397" s="48"/>
      <c r="ID397" s="48"/>
      <c r="IE397" s="48"/>
      <c r="IF397" s="48"/>
      <c r="IG397" s="48"/>
      <c r="IH397" s="48"/>
      <c r="II397" s="48"/>
      <c r="IJ397" s="48"/>
      <c r="IK397" s="48"/>
      <c r="IL397" s="48"/>
      <c r="IM397" s="48"/>
      <c r="IN397" s="48"/>
      <c r="IO397" s="48"/>
      <c r="IP397" s="48"/>
      <c r="IQ397" s="48"/>
      <c r="IR397" s="48"/>
      <c r="IS397" s="48"/>
      <c r="IT397" s="48"/>
      <c r="IU397" s="48"/>
      <c r="IV397" s="48"/>
      <c r="IW397" s="48"/>
      <c r="IX397" s="48"/>
    </row>
    <row r="398" spans="1:258" s="49" customFormat="1" ht="12.75" customHeight="1" x14ac:dyDescent="0.2">
      <c r="A398" s="161"/>
      <c r="B398" s="162"/>
      <c r="C398" s="162"/>
      <c r="D398" s="65"/>
      <c r="E398" s="64"/>
      <c r="F398" s="64"/>
      <c r="G398" s="64"/>
      <c r="H398" s="64"/>
      <c r="I398" s="64"/>
      <c r="J398" s="64"/>
      <c r="K398" s="64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  <c r="FK398" s="48"/>
      <c r="FL398" s="48"/>
      <c r="FM398" s="48"/>
      <c r="FN398" s="48"/>
      <c r="FO398" s="48"/>
      <c r="FP398" s="48"/>
      <c r="FQ398" s="48"/>
      <c r="FR398" s="48"/>
      <c r="FS398" s="48"/>
      <c r="FT398" s="48"/>
      <c r="FU398" s="48"/>
      <c r="FV398" s="48"/>
      <c r="FW398" s="48"/>
      <c r="FX398" s="48"/>
      <c r="FY398" s="48"/>
      <c r="FZ398" s="48"/>
      <c r="GA398" s="48"/>
      <c r="GB398" s="48"/>
      <c r="GC398" s="48"/>
      <c r="GD398" s="48"/>
      <c r="GE398" s="48"/>
      <c r="GF398" s="48"/>
      <c r="GG398" s="48"/>
      <c r="GH398" s="48"/>
      <c r="GI398" s="48"/>
      <c r="GJ398" s="48"/>
      <c r="GK398" s="48"/>
      <c r="GL398" s="48"/>
      <c r="GM398" s="48"/>
      <c r="GN398" s="48"/>
      <c r="GO398" s="48"/>
      <c r="GP398" s="48"/>
      <c r="GQ398" s="48"/>
      <c r="GR398" s="48"/>
      <c r="GS398" s="48"/>
      <c r="GT398" s="48"/>
      <c r="GU398" s="48"/>
      <c r="GV398" s="48"/>
      <c r="GW398" s="48"/>
      <c r="GX398" s="48"/>
      <c r="GY398" s="48"/>
      <c r="GZ398" s="48"/>
      <c r="HA398" s="48"/>
      <c r="HB398" s="48"/>
      <c r="HC398" s="48"/>
      <c r="HD398" s="48"/>
      <c r="HE398" s="48"/>
      <c r="HF398" s="48"/>
      <c r="HG398" s="48"/>
      <c r="HH398" s="48"/>
      <c r="HI398" s="48"/>
      <c r="HJ398" s="48"/>
      <c r="HK398" s="48"/>
      <c r="HL398" s="48"/>
      <c r="HM398" s="48"/>
      <c r="HN398" s="48"/>
      <c r="HO398" s="48"/>
      <c r="HP398" s="48"/>
      <c r="HQ398" s="48"/>
      <c r="HR398" s="48"/>
      <c r="HS398" s="48"/>
      <c r="HT398" s="48"/>
      <c r="HU398" s="48"/>
      <c r="HV398" s="48"/>
      <c r="HW398" s="48"/>
      <c r="HX398" s="48"/>
      <c r="HY398" s="48"/>
      <c r="HZ398" s="48"/>
      <c r="IA398" s="48"/>
      <c r="IB398" s="48"/>
      <c r="IC398" s="48"/>
      <c r="ID398" s="48"/>
      <c r="IE398" s="48"/>
      <c r="IF398" s="48"/>
      <c r="IG398" s="48"/>
      <c r="IH398" s="48"/>
      <c r="II398" s="48"/>
      <c r="IJ398" s="48"/>
      <c r="IK398" s="48"/>
      <c r="IL398" s="48"/>
      <c r="IM398" s="48"/>
      <c r="IN398" s="48"/>
      <c r="IO398" s="48"/>
      <c r="IP398" s="48"/>
      <c r="IQ398" s="48"/>
      <c r="IR398" s="48"/>
      <c r="IS398" s="48"/>
      <c r="IT398" s="48"/>
      <c r="IU398" s="48"/>
      <c r="IV398" s="48"/>
      <c r="IW398" s="48"/>
      <c r="IX398" s="48"/>
    </row>
    <row r="399" spans="1:258" s="49" customFormat="1" ht="12.75" customHeight="1" x14ac:dyDescent="0.2">
      <c r="A399" s="161"/>
      <c r="B399" s="162"/>
      <c r="C399" s="162"/>
      <c r="D399" s="65"/>
      <c r="E399" s="64"/>
      <c r="F399" s="64"/>
      <c r="G399" s="64"/>
      <c r="H399" s="64"/>
      <c r="I399" s="64"/>
      <c r="J399" s="64"/>
      <c r="K399" s="64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  <c r="FK399" s="48"/>
      <c r="FL399" s="48"/>
      <c r="FM399" s="48"/>
      <c r="FN399" s="48"/>
      <c r="FO399" s="48"/>
      <c r="FP399" s="48"/>
      <c r="FQ399" s="48"/>
      <c r="FR399" s="48"/>
      <c r="FS399" s="48"/>
      <c r="FT399" s="48"/>
      <c r="FU399" s="48"/>
      <c r="FV399" s="48"/>
      <c r="FW399" s="48"/>
      <c r="FX399" s="48"/>
      <c r="FY399" s="48"/>
      <c r="FZ399" s="48"/>
      <c r="GA399" s="48"/>
      <c r="GB399" s="48"/>
      <c r="GC399" s="48"/>
      <c r="GD399" s="48"/>
      <c r="GE399" s="48"/>
      <c r="GF399" s="48"/>
      <c r="GG399" s="48"/>
      <c r="GH399" s="48"/>
      <c r="GI399" s="48"/>
      <c r="GJ399" s="48"/>
      <c r="GK399" s="48"/>
      <c r="GL399" s="48"/>
      <c r="GM399" s="48"/>
      <c r="GN399" s="48"/>
      <c r="GO399" s="48"/>
      <c r="GP399" s="48"/>
      <c r="GQ399" s="48"/>
      <c r="GR399" s="48"/>
      <c r="GS399" s="48"/>
      <c r="GT399" s="48"/>
      <c r="GU399" s="48"/>
      <c r="GV399" s="48"/>
      <c r="GW399" s="48"/>
      <c r="GX399" s="48"/>
      <c r="GY399" s="48"/>
      <c r="GZ399" s="48"/>
      <c r="HA399" s="48"/>
      <c r="HB399" s="48"/>
      <c r="HC399" s="48"/>
      <c r="HD399" s="48"/>
      <c r="HE399" s="48"/>
      <c r="HF399" s="48"/>
      <c r="HG399" s="48"/>
      <c r="HH399" s="48"/>
      <c r="HI399" s="48"/>
      <c r="HJ399" s="48"/>
      <c r="HK399" s="48"/>
      <c r="HL399" s="48"/>
      <c r="HM399" s="48"/>
      <c r="HN399" s="48"/>
      <c r="HO399" s="48"/>
      <c r="HP399" s="48"/>
      <c r="HQ399" s="48"/>
      <c r="HR399" s="48"/>
      <c r="HS399" s="48"/>
      <c r="HT399" s="48"/>
      <c r="HU399" s="48"/>
      <c r="HV399" s="48"/>
      <c r="HW399" s="48"/>
      <c r="HX399" s="48"/>
      <c r="HY399" s="48"/>
      <c r="HZ399" s="48"/>
      <c r="IA399" s="48"/>
      <c r="IB399" s="48"/>
      <c r="IC399" s="48"/>
      <c r="ID399" s="48"/>
      <c r="IE399" s="48"/>
      <c r="IF399" s="48"/>
      <c r="IG399" s="48"/>
      <c r="IH399" s="48"/>
      <c r="II399" s="48"/>
      <c r="IJ399" s="48"/>
      <c r="IK399" s="48"/>
      <c r="IL399" s="48"/>
      <c r="IM399" s="48"/>
      <c r="IN399" s="48"/>
      <c r="IO399" s="48"/>
      <c r="IP399" s="48"/>
      <c r="IQ399" s="48"/>
      <c r="IR399" s="48"/>
      <c r="IS399" s="48"/>
      <c r="IT399" s="48"/>
      <c r="IU399" s="48"/>
      <c r="IV399" s="48"/>
      <c r="IW399" s="48"/>
      <c r="IX399" s="48"/>
    </row>
    <row r="400" spans="1:258" s="49" customFormat="1" ht="12.75" customHeight="1" x14ac:dyDescent="0.2">
      <c r="A400" s="161"/>
      <c r="B400" s="162"/>
      <c r="C400" s="162"/>
      <c r="D400" s="65"/>
      <c r="E400" s="64"/>
      <c r="F400" s="64"/>
      <c r="G400" s="64"/>
      <c r="H400" s="64"/>
      <c r="I400" s="64"/>
      <c r="J400" s="64"/>
      <c r="K400" s="64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  <c r="FK400" s="48"/>
      <c r="FL400" s="48"/>
      <c r="FM400" s="48"/>
      <c r="FN400" s="48"/>
      <c r="FO400" s="48"/>
      <c r="FP400" s="48"/>
      <c r="FQ400" s="48"/>
      <c r="FR400" s="48"/>
      <c r="FS400" s="48"/>
      <c r="FT400" s="48"/>
      <c r="FU400" s="48"/>
      <c r="FV400" s="48"/>
      <c r="FW400" s="48"/>
      <c r="FX400" s="48"/>
      <c r="FY400" s="48"/>
      <c r="FZ400" s="48"/>
      <c r="GA400" s="48"/>
      <c r="GB400" s="48"/>
      <c r="GC400" s="48"/>
      <c r="GD400" s="48"/>
      <c r="GE400" s="48"/>
      <c r="GF400" s="48"/>
      <c r="GG400" s="48"/>
      <c r="GH400" s="48"/>
      <c r="GI400" s="48"/>
      <c r="GJ400" s="48"/>
      <c r="GK400" s="48"/>
      <c r="GL400" s="48"/>
      <c r="GM400" s="48"/>
      <c r="GN400" s="48"/>
      <c r="GO400" s="48"/>
      <c r="GP400" s="48"/>
      <c r="GQ400" s="48"/>
      <c r="GR400" s="48"/>
      <c r="GS400" s="48"/>
      <c r="GT400" s="48"/>
      <c r="GU400" s="48"/>
      <c r="GV400" s="48"/>
      <c r="GW400" s="48"/>
      <c r="GX400" s="48"/>
      <c r="GY400" s="48"/>
      <c r="GZ400" s="48"/>
      <c r="HA400" s="48"/>
      <c r="HB400" s="48"/>
      <c r="HC400" s="48"/>
      <c r="HD400" s="48"/>
      <c r="HE400" s="48"/>
      <c r="HF400" s="48"/>
      <c r="HG400" s="48"/>
      <c r="HH400" s="48"/>
      <c r="HI400" s="48"/>
      <c r="HJ400" s="48"/>
      <c r="HK400" s="48"/>
      <c r="HL400" s="48"/>
      <c r="HM400" s="48"/>
      <c r="HN400" s="48"/>
      <c r="HO400" s="48"/>
      <c r="HP400" s="48"/>
      <c r="HQ400" s="48"/>
      <c r="HR400" s="48"/>
      <c r="HS400" s="48"/>
      <c r="HT400" s="48"/>
      <c r="HU400" s="48"/>
      <c r="HV400" s="48"/>
      <c r="HW400" s="48"/>
      <c r="HX400" s="48"/>
      <c r="HY400" s="48"/>
      <c r="HZ400" s="48"/>
      <c r="IA400" s="48"/>
      <c r="IB400" s="48"/>
      <c r="IC400" s="48"/>
      <c r="ID400" s="48"/>
      <c r="IE400" s="48"/>
      <c r="IF400" s="48"/>
      <c r="IG400" s="48"/>
      <c r="IH400" s="48"/>
      <c r="II400" s="48"/>
      <c r="IJ400" s="48"/>
      <c r="IK400" s="48"/>
      <c r="IL400" s="48"/>
      <c r="IM400" s="48"/>
      <c r="IN400" s="48"/>
      <c r="IO400" s="48"/>
      <c r="IP400" s="48"/>
      <c r="IQ400" s="48"/>
      <c r="IR400" s="48"/>
      <c r="IS400" s="48"/>
      <c r="IT400" s="48"/>
      <c r="IU400" s="48"/>
      <c r="IV400" s="48"/>
      <c r="IW400" s="48"/>
      <c r="IX400" s="48"/>
    </row>
    <row r="401" spans="1:258" s="49" customFormat="1" ht="12.75" customHeight="1" x14ac:dyDescent="0.2">
      <c r="A401" s="161"/>
      <c r="B401" s="162"/>
      <c r="C401" s="162"/>
      <c r="D401" s="65"/>
      <c r="E401" s="64"/>
      <c r="F401" s="64"/>
      <c r="G401" s="64"/>
      <c r="H401" s="64"/>
      <c r="I401" s="64"/>
      <c r="J401" s="64"/>
      <c r="K401" s="64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  <c r="FK401" s="48"/>
      <c r="FL401" s="48"/>
      <c r="FM401" s="48"/>
      <c r="FN401" s="48"/>
      <c r="FO401" s="48"/>
      <c r="FP401" s="48"/>
      <c r="FQ401" s="48"/>
      <c r="FR401" s="48"/>
      <c r="FS401" s="48"/>
      <c r="FT401" s="48"/>
      <c r="FU401" s="48"/>
      <c r="FV401" s="48"/>
      <c r="FW401" s="48"/>
      <c r="FX401" s="48"/>
      <c r="FY401" s="48"/>
      <c r="FZ401" s="48"/>
      <c r="GA401" s="48"/>
      <c r="GB401" s="48"/>
      <c r="GC401" s="48"/>
      <c r="GD401" s="48"/>
      <c r="GE401" s="48"/>
      <c r="GF401" s="48"/>
      <c r="GG401" s="48"/>
      <c r="GH401" s="48"/>
      <c r="GI401" s="48"/>
      <c r="GJ401" s="48"/>
      <c r="GK401" s="48"/>
      <c r="GL401" s="48"/>
      <c r="GM401" s="48"/>
      <c r="GN401" s="48"/>
      <c r="GO401" s="48"/>
      <c r="GP401" s="48"/>
      <c r="GQ401" s="48"/>
      <c r="GR401" s="48"/>
      <c r="GS401" s="48"/>
      <c r="GT401" s="48"/>
      <c r="GU401" s="48"/>
      <c r="GV401" s="48"/>
      <c r="GW401" s="48"/>
      <c r="GX401" s="48"/>
      <c r="GY401" s="48"/>
      <c r="GZ401" s="48"/>
      <c r="HA401" s="48"/>
      <c r="HB401" s="48"/>
      <c r="HC401" s="48"/>
      <c r="HD401" s="48"/>
      <c r="HE401" s="48"/>
      <c r="HF401" s="48"/>
      <c r="HG401" s="48"/>
      <c r="HH401" s="48"/>
      <c r="HI401" s="48"/>
      <c r="HJ401" s="48"/>
      <c r="HK401" s="48"/>
      <c r="HL401" s="48"/>
      <c r="HM401" s="48"/>
      <c r="HN401" s="48"/>
      <c r="HO401" s="48"/>
      <c r="HP401" s="48"/>
      <c r="HQ401" s="48"/>
      <c r="HR401" s="48"/>
      <c r="HS401" s="48"/>
      <c r="HT401" s="48"/>
      <c r="HU401" s="48"/>
      <c r="HV401" s="48"/>
      <c r="HW401" s="48"/>
      <c r="HX401" s="48"/>
      <c r="HY401" s="48"/>
      <c r="HZ401" s="48"/>
      <c r="IA401" s="48"/>
      <c r="IB401" s="48"/>
      <c r="IC401" s="48"/>
      <c r="ID401" s="48"/>
      <c r="IE401" s="48"/>
      <c r="IF401" s="48"/>
      <c r="IG401" s="48"/>
      <c r="IH401" s="48"/>
      <c r="II401" s="48"/>
      <c r="IJ401" s="48"/>
      <c r="IK401" s="48"/>
      <c r="IL401" s="48"/>
      <c r="IM401" s="48"/>
      <c r="IN401" s="48"/>
      <c r="IO401" s="48"/>
      <c r="IP401" s="48"/>
      <c r="IQ401" s="48"/>
      <c r="IR401" s="48"/>
      <c r="IS401" s="48"/>
      <c r="IT401" s="48"/>
      <c r="IU401" s="48"/>
      <c r="IV401" s="48"/>
      <c r="IW401" s="48"/>
      <c r="IX401" s="48"/>
    </row>
    <row r="402" spans="1:258" s="49" customFormat="1" ht="12.75" customHeight="1" x14ac:dyDescent="0.2">
      <c r="A402" s="161"/>
      <c r="B402" s="162"/>
      <c r="C402" s="162"/>
      <c r="D402" s="65"/>
      <c r="E402" s="64"/>
      <c r="F402" s="64"/>
      <c r="G402" s="64"/>
      <c r="H402" s="64"/>
      <c r="I402" s="64"/>
      <c r="J402" s="64"/>
      <c r="K402" s="64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  <c r="FK402" s="48"/>
      <c r="FL402" s="48"/>
      <c r="FM402" s="48"/>
      <c r="FN402" s="48"/>
      <c r="FO402" s="48"/>
      <c r="FP402" s="48"/>
      <c r="FQ402" s="48"/>
      <c r="FR402" s="48"/>
      <c r="FS402" s="48"/>
      <c r="FT402" s="48"/>
      <c r="FU402" s="48"/>
      <c r="FV402" s="48"/>
      <c r="FW402" s="48"/>
      <c r="FX402" s="48"/>
      <c r="FY402" s="48"/>
      <c r="FZ402" s="48"/>
      <c r="GA402" s="48"/>
      <c r="GB402" s="48"/>
      <c r="GC402" s="48"/>
      <c r="GD402" s="48"/>
      <c r="GE402" s="48"/>
      <c r="GF402" s="48"/>
      <c r="GG402" s="48"/>
      <c r="GH402" s="48"/>
      <c r="GI402" s="48"/>
      <c r="GJ402" s="48"/>
      <c r="GK402" s="48"/>
      <c r="GL402" s="48"/>
      <c r="GM402" s="48"/>
      <c r="GN402" s="48"/>
      <c r="GO402" s="48"/>
      <c r="GP402" s="48"/>
      <c r="GQ402" s="48"/>
      <c r="GR402" s="48"/>
      <c r="GS402" s="48"/>
      <c r="GT402" s="48"/>
      <c r="GU402" s="48"/>
      <c r="GV402" s="48"/>
      <c r="GW402" s="48"/>
      <c r="GX402" s="48"/>
      <c r="GY402" s="48"/>
      <c r="GZ402" s="48"/>
      <c r="HA402" s="48"/>
      <c r="HB402" s="48"/>
      <c r="HC402" s="48"/>
      <c r="HD402" s="48"/>
      <c r="HE402" s="48"/>
      <c r="HF402" s="48"/>
      <c r="HG402" s="48"/>
      <c r="HH402" s="48"/>
      <c r="HI402" s="48"/>
      <c r="HJ402" s="48"/>
      <c r="HK402" s="48"/>
      <c r="HL402" s="48"/>
      <c r="HM402" s="48"/>
      <c r="HN402" s="48"/>
      <c r="HO402" s="48"/>
      <c r="HP402" s="48"/>
      <c r="HQ402" s="48"/>
      <c r="HR402" s="48"/>
      <c r="HS402" s="48"/>
      <c r="HT402" s="48"/>
      <c r="HU402" s="48"/>
      <c r="HV402" s="48"/>
      <c r="HW402" s="48"/>
      <c r="HX402" s="48"/>
      <c r="HY402" s="48"/>
      <c r="HZ402" s="48"/>
      <c r="IA402" s="48"/>
      <c r="IB402" s="48"/>
      <c r="IC402" s="48"/>
      <c r="ID402" s="48"/>
      <c r="IE402" s="48"/>
      <c r="IF402" s="48"/>
      <c r="IG402" s="48"/>
      <c r="IH402" s="48"/>
      <c r="II402" s="48"/>
      <c r="IJ402" s="48"/>
      <c r="IK402" s="48"/>
      <c r="IL402" s="48"/>
      <c r="IM402" s="48"/>
      <c r="IN402" s="48"/>
      <c r="IO402" s="48"/>
      <c r="IP402" s="48"/>
      <c r="IQ402" s="48"/>
      <c r="IR402" s="48"/>
      <c r="IS402" s="48"/>
      <c r="IT402" s="48"/>
      <c r="IU402" s="48"/>
      <c r="IV402" s="48"/>
      <c r="IW402" s="48"/>
      <c r="IX402" s="48"/>
    </row>
    <row r="403" spans="1:258" s="49" customFormat="1" ht="12.75" customHeight="1" x14ac:dyDescent="0.2">
      <c r="A403" s="161"/>
      <c r="B403" s="162"/>
      <c r="C403" s="162"/>
      <c r="D403" s="65"/>
      <c r="E403" s="64"/>
      <c r="F403" s="64"/>
      <c r="G403" s="64"/>
      <c r="H403" s="64"/>
      <c r="I403" s="64"/>
      <c r="J403" s="64"/>
      <c r="K403" s="64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  <c r="HY403" s="48"/>
      <c r="HZ403" s="48"/>
      <c r="IA403" s="48"/>
      <c r="IB403" s="48"/>
      <c r="IC403" s="48"/>
      <c r="ID403" s="48"/>
      <c r="IE403" s="48"/>
      <c r="IF403" s="48"/>
      <c r="IG403" s="48"/>
      <c r="IH403" s="48"/>
      <c r="II403" s="48"/>
      <c r="IJ403" s="48"/>
      <c r="IK403" s="48"/>
      <c r="IL403" s="48"/>
      <c r="IM403" s="48"/>
      <c r="IN403" s="48"/>
      <c r="IO403" s="48"/>
      <c r="IP403" s="48"/>
      <c r="IQ403" s="48"/>
      <c r="IR403" s="48"/>
      <c r="IS403" s="48"/>
      <c r="IT403" s="48"/>
      <c r="IU403" s="48"/>
      <c r="IV403" s="48"/>
      <c r="IW403" s="48"/>
      <c r="IX403" s="48"/>
    </row>
    <row r="404" spans="1:258" s="49" customFormat="1" ht="12.75" customHeight="1" x14ac:dyDescent="0.2">
      <c r="A404" s="161"/>
      <c r="B404" s="162"/>
      <c r="C404" s="162"/>
      <c r="D404" s="65"/>
      <c r="E404" s="64"/>
      <c r="F404" s="64"/>
      <c r="G404" s="64"/>
      <c r="H404" s="64"/>
      <c r="I404" s="64"/>
      <c r="J404" s="64"/>
      <c r="K404" s="64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  <c r="FK404" s="48"/>
      <c r="FL404" s="48"/>
      <c r="FM404" s="48"/>
      <c r="FN404" s="48"/>
      <c r="FO404" s="48"/>
      <c r="FP404" s="48"/>
      <c r="FQ404" s="48"/>
      <c r="FR404" s="48"/>
      <c r="FS404" s="48"/>
      <c r="FT404" s="48"/>
      <c r="FU404" s="48"/>
      <c r="FV404" s="48"/>
      <c r="FW404" s="48"/>
      <c r="FX404" s="48"/>
      <c r="FY404" s="48"/>
      <c r="FZ404" s="48"/>
      <c r="GA404" s="48"/>
      <c r="GB404" s="48"/>
      <c r="GC404" s="48"/>
      <c r="GD404" s="48"/>
      <c r="GE404" s="48"/>
      <c r="GF404" s="48"/>
      <c r="GG404" s="48"/>
      <c r="GH404" s="48"/>
      <c r="GI404" s="48"/>
      <c r="GJ404" s="48"/>
      <c r="GK404" s="48"/>
      <c r="GL404" s="48"/>
      <c r="GM404" s="48"/>
      <c r="GN404" s="48"/>
      <c r="GO404" s="48"/>
      <c r="GP404" s="48"/>
      <c r="GQ404" s="48"/>
      <c r="GR404" s="48"/>
      <c r="GS404" s="48"/>
      <c r="GT404" s="48"/>
      <c r="GU404" s="48"/>
      <c r="GV404" s="48"/>
      <c r="GW404" s="48"/>
      <c r="GX404" s="48"/>
      <c r="GY404" s="48"/>
      <c r="GZ404" s="48"/>
      <c r="HA404" s="48"/>
      <c r="HB404" s="48"/>
      <c r="HC404" s="48"/>
      <c r="HD404" s="48"/>
      <c r="HE404" s="48"/>
      <c r="HF404" s="48"/>
      <c r="HG404" s="48"/>
      <c r="HH404" s="48"/>
      <c r="HI404" s="48"/>
      <c r="HJ404" s="48"/>
      <c r="HK404" s="48"/>
      <c r="HL404" s="48"/>
      <c r="HM404" s="48"/>
      <c r="HN404" s="48"/>
      <c r="HO404" s="48"/>
      <c r="HP404" s="48"/>
      <c r="HQ404" s="48"/>
      <c r="HR404" s="48"/>
      <c r="HS404" s="48"/>
      <c r="HT404" s="48"/>
      <c r="HU404" s="48"/>
      <c r="HV404" s="48"/>
      <c r="HW404" s="48"/>
      <c r="HX404" s="48"/>
      <c r="HY404" s="48"/>
      <c r="HZ404" s="48"/>
      <c r="IA404" s="48"/>
      <c r="IB404" s="48"/>
      <c r="IC404" s="48"/>
      <c r="ID404" s="48"/>
      <c r="IE404" s="48"/>
      <c r="IF404" s="48"/>
      <c r="IG404" s="48"/>
      <c r="IH404" s="48"/>
      <c r="II404" s="48"/>
      <c r="IJ404" s="48"/>
      <c r="IK404" s="48"/>
      <c r="IL404" s="48"/>
      <c r="IM404" s="48"/>
      <c r="IN404" s="48"/>
      <c r="IO404" s="48"/>
      <c r="IP404" s="48"/>
      <c r="IQ404" s="48"/>
      <c r="IR404" s="48"/>
      <c r="IS404" s="48"/>
      <c r="IT404" s="48"/>
      <c r="IU404" s="48"/>
      <c r="IV404" s="48"/>
      <c r="IW404" s="48"/>
      <c r="IX404" s="48"/>
    </row>
    <row r="405" spans="1:258" s="49" customFormat="1" ht="12.75" customHeight="1" x14ac:dyDescent="0.2">
      <c r="A405" s="161"/>
      <c r="B405" s="162"/>
      <c r="C405" s="162"/>
      <c r="D405" s="65"/>
      <c r="E405" s="64"/>
      <c r="F405" s="64"/>
      <c r="G405" s="64"/>
      <c r="H405" s="64"/>
      <c r="I405" s="64"/>
      <c r="J405" s="64"/>
      <c r="K405" s="64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  <c r="FK405" s="48"/>
      <c r="FL405" s="48"/>
      <c r="FM405" s="48"/>
      <c r="FN405" s="48"/>
      <c r="FO405" s="48"/>
      <c r="FP405" s="48"/>
      <c r="FQ405" s="48"/>
      <c r="FR405" s="48"/>
      <c r="FS405" s="48"/>
      <c r="FT405" s="48"/>
      <c r="FU405" s="48"/>
      <c r="FV405" s="48"/>
      <c r="FW405" s="48"/>
      <c r="FX405" s="48"/>
      <c r="FY405" s="48"/>
      <c r="FZ405" s="48"/>
      <c r="GA405" s="48"/>
      <c r="GB405" s="48"/>
      <c r="GC405" s="48"/>
      <c r="GD405" s="48"/>
      <c r="GE405" s="48"/>
      <c r="GF405" s="48"/>
      <c r="GG405" s="48"/>
      <c r="GH405" s="48"/>
      <c r="GI405" s="48"/>
      <c r="GJ405" s="48"/>
      <c r="GK405" s="48"/>
      <c r="GL405" s="48"/>
      <c r="GM405" s="48"/>
      <c r="GN405" s="48"/>
      <c r="GO405" s="48"/>
      <c r="GP405" s="48"/>
      <c r="GQ405" s="48"/>
      <c r="GR405" s="48"/>
      <c r="GS405" s="48"/>
      <c r="GT405" s="48"/>
      <c r="GU405" s="48"/>
      <c r="GV405" s="48"/>
      <c r="GW405" s="48"/>
      <c r="GX405" s="48"/>
      <c r="GY405" s="48"/>
      <c r="GZ405" s="48"/>
      <c r="HA405" s="48"/>
      <c r="HB405" s="48"/>
      <c r="HC405" s="48"/>
      <c r="HD405" s="48"/>
      <c r="HE405" s="48"/>
      <c r="HF405" s="48"/>
      <c r="HG405" s="48"/>
      <c r="HH405" s="48"/>
      <c r="HI405" s="48"/>
      <c r="HJ405" s="48"/>
      <c r="HK405" s="48"/>
      <c r="HL405" s="48"/>
      <c r="HM405" s="48"/>
      <c r="HN405" s="48"/>
      <c r="HO405" s="48"/>
      <c r="HP405" s="48"/>
      <c r="HQ405" s="48"/>
      <c r="HR405" s="48"/>
      <c r="HS405" s="48"/>
      <c r="HT405" s="48"/>
      <c r="HU405" s="48"/>
      <c r="HV405" s="48"/>
      <c r="HW405" s="48"/>
      <c r="HX405" s="48"/>
      <c r="HY405" s="48"/>
      <c r="HZ405" s="48"/>
      <c r="IA405" s="48"/>
      <c r="IB405" s="48"/>
      <c r="IC405" s="48"/>
      <c r="ID405" s="48"/>
      <c r="IE405" s="48"/>
      <c r="IF405" s="48"/>
      <c r="IG405" s="48"/>
      <c r="IH405" s="48"/>
      <c r="II405" s="48"/>
      <c r="IJ405" s="48"/>
      <c r="IK405" s="48"/>
      <c r="IL405" s="48"/>
      <c r="IM405" s="48"/>
      <c r="IN405" s="48"/>
      <c r="IO405" s="48"/>
      <c r="IP405" s="48"/>
      <c r="IQ405" s="48"/>
      <c r="IR405" s="48"/>
      <c r="IS405" s="48"/>
      <c r="IT405" s="48"/>
      <c r="IU405" s="48"/>
      <c r="IV405" s="48"/>
      <c r="IW405" s="48"/>
      <c r="IX405" s="48"/>
    </row>
    <row r="406" spans="1:258" s="49" customFormat="1" ht="12.75" customHeight="1" x14ac:dyDescent="0.2">
      <c r="A406" s="161"/>
      <c r="B406" s="162"/>
      <c r="C406" s="162"/>
      <c r="D406" s="65"/>
      <c r="E406" s="64"/>
      <c r="F406" s="64"/>
      <c r="G406" s="64"/>
      <c r="H406" s="64"/>
      <c r="I406" s="64"/>
      <c r="J406" s="64"/>
      <c r="K406" s="64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  <c r="FK406" s="48"/>
      <c r="FL406" s="48"/>
      <c r="FM406" s="48"/>
      <c r="FN406" s="48"/>
      <c r="FO406" s="48"/>
      <c r="FP406" s="48"/>
      <c r="FQ406" s="48"/>
      <c r="FR406" s="48"/>
      <c r="FS406" s="48"/>
      <c r="FT406" s="48"/>
      <c r="FU406" s="48"/>
      <c r="FV406" s="48"/>
      <c r="FW406" s="48"/>
      <c r="FX406" s="48"/>
      <c r="FY406" s="48"/>
      <c r="FZ406" s="48"/>
      <c r="GA406" s="48"/>
      <c r="GB406" s="48"/>
      <c r="GC406" s="48"/>
      <c r="GD406" s="48"/>
      <c r="GE406" s="48"/>
      <c r="GF406" s="48"/>
      <c r="GG406" s="48"/>
      <c r="GH406" s="48"/>
      <c r="GI406" s="48"/>
      <c r="GJ406" s="48"/>
      <c r="GK406" s="48"/>
      <c r="GL406" s="48"/>
      <c r="GM406" s="48"/>
      <c r="GN406" s="48"/>
      <c r="GO406" s="48"/>
      <c r="GP406" s="48"/>
      <c r="GQ406" s="48"/>
      <c r="GR406" s="48"/>
      <c r="GS406" s="48"/>
      <c r="GT406" s="48"/>
      <c r="GU406" s="48"/>
      <c r="GV406" s="48"/>
      <c r="GW406" s="48"/>
      <c r="GX406" s="48"/>
      <c r="GY406" s="48"/>
      <c r="GZ406" s="48"/>
      <c r="HA406" s="48"/>
      <c r="HB406" s="48"/>
      <c r="HC406" s="48"/>
      <c r="HD406" s="48"/>
      <c r="HE406" s="48"/>
      <c r="HF406" s="48"/>
      <c r="HG406" s="48"/>
      <c r="HH406" s="48"/>
      <c r="HI406" s="48"/>
      <c r="HJ406" s="48"/>
      <c r="HK406" s="48"/>
      <c r="HL406" s="48"/>
      <c r="HM406" s="48"/>
      <c r="HN406" s="48"/>
      <c r="HO406" s="48"/>
      <c r="HP406" s="48"/>
      <c r="HQ406" s="48"/>
      <c r="HR406" s="48"/>
      <c r="HS406" s="48"/>
      <c r="HT406" s="48"/>
      <c r="HU406" s="48"/>
      <c r="HV406" s="48"/>
      <c r="HW406" s="48"/>
      <c r="HX406" s="48"/>
      <c r="HY406" s="48"/>
      <c r="HZ406" s="48"/>
      <c r="IA406" s="48"/>
      <c r="IB406" s="48"/>
      <c r="IC406" s="48"/>
      <c r="ID406" s="48"/>
      <c r="IE406" s="48"/>
      <c r="IF406" s="48"/>
      <c r="IG406" s="48"/>
      <c r="IH406" s="48"/>
      <c r="II406" s="48"/>
      <c r="IJ406" s="48"/>
      <c r="IK406" s="48"/>
      <c r="IL406" s="48"/>
      <c r="IM406" s="48"/>
      <c r="IN406" s="48"/>
      <c r="IO406" s="48"/>
      <c r="IP406" s="48"/>
      <c r="IQ406" s="48"/>
      <c r="IR406" s="48"/>
      <c r="IS406" s="48"/>
      <c r="IT406" s="48"/>
      <c r="IU406" s="48"/>
      <c r="IV406" s="48"/>
      <c r="IW406" s="48"/>
      <c r="IX406" s="48"/>
    </row>
    <row r="407" spans="1:258" s="49" customFormat="1" ht="12.75" customHeight="1" x14ac:dyDescent="0.2">
      <c r="A407" s="161"/>
      <c r="B407" s="162"/>
      <c r="C407" s="162"/>
      <c r="D407" s="65"/>
      <c r="E407" s="64"/>
      <c r="F407" s="64"/>
      <c r="G407" s="64"/>
      <c r="H407" s="64"/>
      <c r="I407" s="64"/>
      <c r="J407" s="64"/>
      <c r="K407" s="64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8"/>
      <c r="FY407" s="48"/>
      <c r="FZ407" s="48"/>
      <c r="GA407" s="48"/>
      <c r="GB407" s="48"/>
      <c r="GC407" s="48"/>
      <c r="GD407" s="48"/>
      <c r="GE407" s="48"/>
      <c r="GF407" s="48"/>
      <c r="GG407" s="48"/>
      <c r="GH407" s="48"/>
      <c r="GI407" s="48"/>
      <c r="GJ407" s="48"/>
      <c r="GK407" s="48"/>
      <c r="GL407" s="48"/>
      <c r="GM407" s="48"/>
      <c r="GN407" s="48"/>
      <c r="GO407" s="48"/>
      <c r="GP407" s="48"/>
      <c r="GQ407" s="48"/>
      <c r="GR407" s="48"/>
      <c r="GS407" s="48"/>
      <c r="GT407" s="48"/>
      <c r="GU407" s="48"/>
      <c r="GV407" s="48"/>
      <c r="GW407" s="48"/>
      <c r="GX407" s="48"/>
      <c r="GY407" s="48"/>
      <c r="GZ407" s="48"/>
      <c r="HA407" s="48"/>
      <c r="HB407" s="48"/>
      <c r="HC407" s="48"/>
      <c r="HD407" s="48"/>
      <c r="HE407" s="48"/>
      <c r="HF407" s="48"/>
      <c r="HG407" s="48"/>
      <c r="HH407" s="48"/>
      <c r="HI407" s="48"/>
      <c r="HJ407" s="48"/>
      <c r="HK407" s="48"/>
      <c r="HL407" s="48"/>
      <c r="HM407" s="48"/>
      <c r="HN407" s="48"/>
      <c r="HO407" s="48"/>
      <c r="HP407" s="48"/>
      <c r="HQ407" s="48"/>
      <c r="HR407" s="48"/>
      <c r="HS407" s="48"/>
      <c r="HT407" s="48"/>
      <c r="HU407" s="48"/>
      <c r="HV407" s="48"/>
      <c r="HW407" s="48"/>
      <c r="HX407" s="48"/>
      <c r="HY407" s="48"/>
      <c r="HZ407" s="48"/>
      <c r="IA407" s="48"/>
      <c r="IB407" s="48"/>
      <c r="IC407" s="48"/>
      <c r="ID407" s="48"/>
      <c r="IE407" s="48"/>
      <c r="IF407" s="48"/>
      <c r="IG407" s="48"/>
      <c r="IH407" s="48"/>
      <c r="II407" s="48"/>
      <c r="IJ407" s="48"/>
      <c r="IK407" s="48"/>
      <c r="IL407" s="48"/>
      <c r="IM407" s="48"/>
      <c r="IN407" s="48"/>
      <c r="IO407" s="48"/>
      <c r="IP407" s="48"/>
      <c r="IQ407" s="48"/>
      <c r="IR407" s="48"/>
      <c r="IS407" s="48"/>
      <c r="IT407" s="48"/>
      <c r="IU407" s="48"/>
      <c r="IV407" s="48"/>
      <c r="IW407" s="48"/>
      <c r="IX407" s="48"/>
    </row>
    <row r="408" spans="1:258" s="49" customFormat="1" ht="12.75" customHeight="1" x14ac:dyDescent="0.2">
      <c r="A408" s="161"/>
      <c r="B408" s="162"/>
      <c r="C408" s="162"/>
      <c r="D408" s="65"/>
      <c r="E408" s="64"/>
      <c r="F408" s="64"/>
      <c r="G408" s="64"/>
      <c r="H408" s="64"/>
      <c r="I408" s="64"/>
      <c r="J408" s="64"/>
      <c r="K408" s="64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  <c r="FK408" s="48"/>
      <c r="FL408" s="48"/>
      <c r="FM408" s="48"/>
      <c r="FN408" s="48"/>
      <c r="FO408" s="48"/>
      <c r="FP408" s="48"/>
      <c r="FQ408" s="48"/>
      <c r="FR408" s="48"/>
      <c r="FS408" s="48"/>
      <c r="FT408" s="48"/>
      <c r="FU408" s="48"/>
      <c r="FV408" s="48"/>
      <c r="FW408" s="48"/>
      <c r="FX408" s="48"/>
      <c r="FY408" s="48"/>
      <c r="FZ408" s="48"/>
      <c r="GA408" s="48"/>
      <c r="GB408" s="48"/>
      <c r="GC408" s="48"/>
      <c r="GD408" s="48"/>
      <c r="GE408" s="48"/>
      <c r="GF408" s="48"/>
      <c r="GG408" s="48"/>
      <c r="GH408" s="48"/>
      <c r="GI408" s="48"/>
      <c r="GJ408" s="48"/>
      <c r="GK408" s="48"/>
      <c r="GL408" s="48"/>
      <c r="GM408" s="48"/>
      <c r="GN408" s="48"/>
      <c r="GO408" s="48"/>
      <c r="GP408" s="48"/>
      <c r="GQ408" s="48"/>
      <c r="GR408" s="48"/>
      <c r="GS408" s="48"/>
      <c r="GT408" s="48"/>
      <c r="GU408" s="48"/>
      <c r="GV408" s="48"/>
      <c r="GW408" s="48"/>
      <c r="GX408" s="48"/>
      <c r="GY408" s="48"/>
      <c r="GZ408" s="48"/>
      <c r="HA408" s="48"/>
      <c r="HB408" s="48"/>
      <c r="HC408" s="48"/>
      <c r="HD408" s="48"/>
      <c r="HE408" s="48"/>
      <c r="HF408" s="48"/>
      <c r="HG408" s="48"/>
      <c r="HH408" s="48"/>
      <c r="HI408" s="48"/>
      <c r="HJ408" s="48"/>
      <c r="HK408" s="48"/>
      <c r="HL408" s="48"/>
      <c r="HM408" s="48"/>
      <c r="HN408" s="48"/>
      <c r="HO408" s="48"/>
      <c r="HP408" s="48"/>
      <c r="HQ408" s="48"/>
      <c r="HR408" s="48"/>
      <c r="HS408" s="48"/>
      <c r="HT408" s="48"/>
      <c r="HU408" s="48"/>
      <c r="HV408" s="48"/>
      <c r="HW408" s="48"/>
      <c r="HX408" s="48"/>
      <c r="HY408" s="48"/>
      <c r="HZ408" s="48"/>
      <c r="IA408" s="48"/>
      <c r="IB408" s="48"/>
      <c r="IC408" s="48"/>
      <c r="ID408" s="48"/>
      <c r="IE408" s="48"/>
      <c r="IF408" s="48"/>
      <c r="IG408" s="48"/>
      <c r="IH408" s="48"/>
      <c r="II408" s="48"/>
      <c r="IJ408" s="48"/>
      <c r="IK408" s="48"/>
      <c r="IL408" s="48"/>
      <c r="IM408" s="48"/>
      <c r="IN408" s="48"/>
      <c r="IO408" s="48"/>
      <c r="IP408" s="48"/>
      <c r="IQ408" s="48"/>
      <c r="IR408" s="48"/>
      <c r="IS408" s="48"/>
      <c r="IT408" s="48"/>
      <c r="IU408" s="48"/>
      <c r="IV408" s="48"/>
      <c r="IW408" s="48"/>
      <c r="IX408" s="48"/>
    </row>
    <row r="409" spans="1:258" s="49" customFormat="1" ht="12.75" customHeight="1" x14ac:dyDescent="0.2">
      <c r="A409" s="161"/>
      <c r="B409" s="162"/>
      <c r="C409" s="162"/>
      <c r="D409" s="65"/>
      <c r="E409" s="64"/>
      <c r="F409" s="64"/>
      <c r="G409" s="64"/>
      <c r="H409" s="64"/>
      <c r="I409" s="64"/>
      <c r="J409" s="64"/>
      <c r="K409" s="64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  <c r="FK409" s="48"/>
      <c r="FL409" s="48"/>
      <c r="FM409" s="48"/>
      <c r="FN409" s="48"/>
      <c r="FO409" s="48"/>
      <c r="FP409" s="48"/>
      <c r="FQ409" s="48"/>
      <c r="FR409" s="48"/>
      <c r="FS409" s="48"/>
      <c r="FT409" s="48"/>
      <c r="FU409" s="48"/>
      <c r="FV409" s="48"/>
      <c r="FW409" s="48"/>
      <c r="FX409" s="48"/>
      <c r="FY409" s="48"/>
      <c r="FZ409" s="48"/>
      <c r="GA409" s="48"/>
      <c r="GB409" s="48"/>
      <c r="GC409" s="48"/>
      <c r="GD409" s="48"/>
      <c r="GE409" s="48"/>
      <c r="GF409" s="48"/>
      <c r="GG409" s="48"/>
      <c r="GH409" s="48"/>
      <c r="GI409" s="48"/>
      <c r="GJ409" s="48"/>
      <c r="GK409" s="48"/>
      <c r="GL409" s="48"/>
      <c r="GM409" s="48"/>
      <c r="GN409" s="48"/>
      <c r="GO409" s="48"/>
      <c r="GP409" s="48"/>
      <c r="GQ409" s="48"/>
      <c r="GR409" s="48"/>
      <c r="GS409" s="48"/>
      <c r="GT409" s="48"/>
      <c r="GU409" s="48"/>
      <c r="GV409" s="48"/>
      <c r="GW409" s="48"/>
      <c r="GX409" s="48"/>
      <c r="GY409" s="48"/>
      <c r="GZ409" s="48"/>
      <c r="HA409" s="48"/>
      <c r="HB409" s="48"/>
      <c r="HC409" s="48"/>
      <c r="HD409" s="48"/>
      <c r="HE409" s="48"/>
      <c r="HF409" s="48"/>
      <c r="HG409" s="48"/>
      <c r="HH409" s="48"/>
      <c r="HI409" s="48"/>
      <c r="HJ409" s="48"/>
      <c r="HK409" s="48"/>
      <c r="HL409" s="48"/>
      <c r="HM409" s="48"/>
      <c r="HN409" s="48"/>
      <c r="HO409" s="48"/>
      <c r="HP409" s="48"/>
      <c r="HQ409" s="48"/>
      <c r="HR409" s="48"/>
      <c r="HS409" s="48"/>
      <c r="HT409" s="48"/>
      <c r="HU409" s="48"/>
      <c r="HV409" s="48"/>
      <c r="HW409" s="48"/>
      <c r="HX409" s="48"/>
      <c r="HY409" s="48"/>
      <c r="HZ409" s="48"/>
      <c r="IA409" s="48"/>
      <c r="IB409" s="48"/>
      <c r="IC409" s="48"/>
      <c r="ID409" s="48"/>
      <c r="IE409" s="48"/>
      <c r="IF409" s="48"/>
      <c r="IG409" s="48"/>
      <c r="IH409" s="48"/>
      <c r="II409" s="48"/>
      <c r="IJ409" s="48"/>
      <c r="IK409" s="48"/>
      <c r="IL409" s="48"/>
      <c r="IM409" s="48"/>
      <c r="IN409" s="48"/>
      <c r="IO409" s="48"/>
      <c r="IP409" s="48"/>
      <c r="IQ409" s="48"/>
      <c r="IR409" s="48"/>
      <c r="IS409" s="48"/>
      <c r="IT409" s="48"/>
      <c r="IU409" s="48"/>
      <c r="IV409" s="48"/>
      <c r="IW409" s="48"/>
      <c r="IX409" s="48"/>
    </row>
    <row r="410" spans="1:258" s="49" customFormat="1" ht="12.75" customHeight="1" x14ac:dyDescent="0.2">
      <c r="A410" s="161"/>
      <c r="B410" s="162"/>
      <c r="C410" s="162"/>
      <c r="D410" s="65"/>
      <c r="E410" s="64"/>
      <c r="F410" s="64"/>
      <c r="G410" s="64"/>
      <c r="H410" s="64"/>
      <c r="I410" s="64"/>
      <c r="J410" s="64"/>
      <c r="K410" s="64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  <c r="FK410" s="48"/>
      <c r="FL410" s="48"/>
      <c r="FM410" s="48"/>
      <c r="FN410" s="48"/>
      <c r="FO410" s="48"/>
      <c r="FP410" s="48"/>
      <c r="FQ410" s="48"/>
      <c r="FR410" s="48"/>
      <c r="FS410" s="48"/>
      <c r="FT410" s="48"/>
      <c r="FU410" s="48"/>
      <c r="FV410" s="48"/>
      <c r="FW410" s="48"/>
      <c r="FX410" s="48"/>
      <c r="FY410" s="48"/>
      <c r="FZ410" s="48"/>
      <c r="GA410" s="48"/>
      <c r="GB410" s="48"/>
      <c r="GC410" s="48"/>
      <c r="GD410" s="48"/>
      <c r="GE410" s="48"/>
      <c r="GF410" s="48"/>
      <c r="GG410" s="48"/>
      <c r="GH410" s="48"/>
      <c r="GI410" s="48"/>
      <c r="GJ410" s="48"/>
      <c r="GK410" s="48"/>
      <c r="GL410" s="48"/>
      <c r="GM410" s="48"/>
      <c r="GN410" s="48"/>
      <c r="GO410" s="48"/>
      <c r="GP410" s="48"/>
      <c r="GQ410" s="48"/>
      <c r="GR410" s="48"/>
      <c r="GS410" s="48"/>
      <c r="GT410" s="48"/>
      <c r="GU410" s="48"/>
      <c r="GV410" s="48"/>
      <c r="GW410" s="48"/>
      <c r="GX410" s="48"/>
      <c r="GY410" s="48"/>
      <c r="GZ410" s="48"/>
      <c r="HA410" s="48"/>
      <c r="HB410" s="48"/>
      <c r="HC410" s="48"/>
      <c r="HD410" s="48"/>
      <c r="HE410" s="48"/>
      <c r="HF410" s="48"/>
      <c r="HG410" s="48"/>
      <c r="HH410" s="48"/>
      <c r="HI410" s="48"/>
      <c r="HJ410" s="48"/>
      <c r="HK410" s="48"/>
      <c r="HL410" s="48"/>
      <c r="HM410" s="48"/>
      <c r="HN410" s="48"/>
      <c r="HO410" s="48"/>
      <c r="HP410" s="48"/>
      <c r="HQ410" s="48"/>
      <c r="HR410" s="48"/>
      <c r="HS410" s="48"/>
      <c r="HT410" s="48"/>
      <c r="HU410" s="48"/>
      <c r="HV410" s="48"/>
      <c r="HW410" s="48"/>
      <c r="HX410" s="48"/>
      <c r="HY410" s="48"/>
      <c r="HZ410" s="48"/>
      <c r="IA410" s="48"/>
      <c r="IB410" s="48"/>
      <c r="IC410" s="48"/>
      <c r="ID410" s="48"/>
      <c r="IE410" s="48"/>
      <c r="IF410" s="48"/>
      <c r="IG410" s="48"/>
      <c r="IH410" s="48"/>
      <c r="II410" s="48"/>
      <c r="IJ410" s="48"/>
      <c r="IK410" s="48"/>
      <c r="IL410" s="48"/>
      <c r="IM410" s="48"/>
      <c r="IN410" s="48"/>
      <c r="IO410" s="48"/>
      <c r="IP410" s="48"/>
      <c r="IQ410" s="48"/>
      <c r="IR410" s="48"/>
      <c r="IS410" s="48"/>
      <c r="IT410" s="48"/>
      <c r="IU410" s="48"/>
      <c r="IV410" s="48"/>
      <c r="IW410" s="48"/>
      <c r="IX410" s="48"/>
    </row>
    <row r="411" spans="1:258" s="49" customFormat="1" ht="12.75" customHeight="1" x14ac:dyDescent="0.2">
      <c r="A411" s="161"/>
      <c r="B411" s="162"/>
      <c r="C411" s="162"/>
      <c r="D411" s="65"/>
      <c r="E411" s="64"/>
      <c r="F411" s="64"/>
      <c r="G411" s="64"/>
      <c r="H411" s="64"/>
      <c r="I411" s="64"/>
      <c r="J411" s="64"/>
      <c r="K411" s="64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  <c r="FK411" s="48"/>
      <c r="FL411" s="48"/>
      <c r="FM411" s="48"/>
      <c r="FN411" s="48"/>
      <c r="FO411" s="48"/>
      <c r="FP411" s="48"/>
      <c r="FQ411" s="48"/>
      <c r="FR411" s="48"/>
      <c r="FS411" s="48"/>
      <c r="FT411" s="48"/>
      <c r="FU411" s="48"/>
      <c r="FV411" s="48"/>
      <c r="FW411" s="48"/>
      <c r="FX411" s="48"/>
      <c r="FY411" s="48"/>
      <c r="FZ411" s="48"/>
      <c r="GA411" s="48"/>
      <c r="GB411" s="48"/>
      <c r="GC411" s="48"/>
      <c r="GD411" s="48"/>
      <c r="GE411" s="48"/>
      <c r="GF411" s="48"/>
      <c r="GG411" s="48"/>
      <c r="GH411" s="48"/>
      <c r="GI411" s="48"/>
      <c r="GJ411" s="48"/>
      <c r="GK411" s="48"/>
      <c r="GL411" s="48"/>
      <c r="GM411" s="48"/>
      <c r="GN411" s="48"/>
      <c r="GO411" s="48"/>
      <c r="GP411" s="48"/>
      <c r="GQ411" s="48"/>
      <c r="GR411" s="48"/>
      <c r="GS411" s="48"/>
      <c r="GT411" s="48"/>
      <c r="GU411" s="48"/>
      <c r="GV411" s="48"/>
      <c r="GW411" s="48"/>
      <c r="GX411" s="48"/>
      <c r="GY411" s="48"/>
      <c r="GZ411" s="48"/>
      <c r="HA411" s="48"/>
      <c r="HB411" s="48"/>
      <c r="HC411" s="48"/>
      <c r="HD411" s="48"/>
      <c r="HE411" s="48"/>
      <c r="HF411" s="48"/>
      <c r="HG411" s="48"/>
      <c r="HH411" s="48"/>
      <c r="HI411" s="48"/>
      <c r="HJ411" s="48"/>
      <c r="HK411" s="48"/>
      <c r="HL411" s="48"/>
      <c r="HM411" s="48"/>
      <c r="HN411" s="48"/>
      <c r="HO411" s="48"/>
      <c r="HP411" s="48"/>
      <c r="HQ411" s="48"/>
      <c r="HR411" s="48"/>
      <c r="HS411" s="48"/>
      <c r="HT411" s="48"/>
      <c r="HU411" s="48"/>
      <c r="HV411" s="48"/>
      <c r="HW411" s="48"/>
      <c r="HX411" s="48"/>
      <c r="HY411" s="48"/>
      <c r="HZ411" s="48"/>
      <c r="IA411" s="48"/>
      <c r="IB411" s="48"/>
      <c r="IC411" s="48"/>
      <c r="ID411" s="48"/>
      <c r="IE411" s="48"/>
      <c r="IF411" s="48"/>
      <c r="IG411" s="48"/>
      <c r="IH411" s="48"/>
      <c r="II411" s="48"/>
      <c r="IJ411" s="48"/>
      <c r="IK411" s="48"/>
      <c r="IL411" s="48"/>
      <c r="IM411" s="48"/>
      <c r="IN411" s="48"/>
      <c r="IO411" s="48"/>
      <c r="IP411" s="48"/>
      <c r="IQ411" s="48"/>
      <c r="IR411" s="48"/>
      <c r="IS411" s="48"/>
      <c r="IT411" s="48"/>
      <c r="IU411" s="48"/>
      <c r="IV411" s="48"/>
      <c r="IW411" s="48"/>
      <c r="IX411" s="48"/>
    </row>
    <row r="412" spans="1:258" s="49" customFormat="1" ht="12.75" customHeight="1" x14ac:dyDescent="0.2">
      <c r="A412" s="161"/>
      <c r="B412" s="162"/>
      <c r="C412" s="162"/>
      <c r="D412" s="65"/>
      <c r="E412" s="64"/>
      <c r="F412" s="64"/>
      <c r="G412" s="64"/>
      <c r="H412" s="64"/>
      <c r="I412" s="64"/>
      <c r="J412" s="64"/>
      <c r="K412" s="64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  <c r="FK412" s="48"/>
      <c r="FL412" s="48"/>
      <c r="FM412" s="48"/>
      <c r="FN412" s="48"/>
      <c r="FO412" s="48"/>
      <c r="FP412" s="48"/>
      <c r="FQ412" s="48"/>
      <c r="FR412" s="48"/>
      <c r="FS412" s="48"/>
      <c r="FT412" s="48"/>
      <c r="FU412" s="48"/>
      <c r="FV412" s="48"/>
      <c r="FW412" s="48"/>
      <c r="FX412" s="48"/>
      <c r="FY412" s="48"/>
      <c r="FZ412" s="48"/>
      <c r="GA412" s="48"/>
      <c r="GB412" s="48"/>
      <c r="GC412" s="48"/>
      <c r="GD412" s="48"/>
      <c r="GE412" s="48"/>
      <c r="GF412" s="48"/>
      <c r="GG412" s="48"/>
      <c r="GH412" s="48"/>
      <c r="GI412" s="48"/>
      <c r="GJ412" s="48"/>
      <c r="GK412" s="48"/>
      <c r="GL412" s="48"/>
      <c r="GM412" s="48"/>
      <c r="GN412" s="48"/>
      <c r="GO412" s="48"/>
      <c r="GP412" s="48"/>
      <c r="GQ412" s="48"/>
      <c r="GR412" s="48"/>
      <c r="GS412" s="48"/>
      <c r="GT412" s="48"/>
      <c r="GU412" s="48"/>
      <c r="GV412" s="48"/>
      <c r="GW412" s="48"/>
      <c r="GX412" s="48"/>
      <c r="GY412" s="48"/>
      <c r="GZ412" s="48"/>
      <c r="HA412" s="48"/>
      <c r="HB412" s="48"/>
      <c r="HC412" s="48"/>
      <c r="HD412" s="48"/>
      <c r="HE412" s="48"/>
      <c r="HF412" s="48"/>
      <c r="HG412" s="48"/>
      <c r="HH412" s="48"/>
      <c r="HI412" s="48"/>
      <c r="HJ412" s="48"/>
      <c r="HK412" s="48"/>
      <c r="HL412" s="48"/>
      <c r="HM412" s="48"/>
      <c r="HN412" s="48"/>
      <c r="HO412" s="48"/>
      <c r="HP412" s="48"/>
      <c r="HQ412" s="48"/>
      <c r="HR412" s="48"/>
      <c r="HS412" s="48"/>
      <c r="HT412" s="48"/>
      <c r="HU412" s="48"/>
      <c r="HV412" s="48"/>
      <c r="HW412" s="48"/>
      <c r="HX412" s="48"/>
      <c r="HY412" s="48"/>
      <c r="HZ412" s="48"/>
      <c r="IA412" s="48"/>
      <c r="IB412" s="48"/>
      <c r="IC412" s="48"/>
      <c r="ID412" s="48"/>
      <c r="IE412" s="48"/>
      <c r="IF412" s="48"/>
      <c r="IG412" s="48"/>
      <c r="IH412" s="48"/>
      <c r="II412" s="48"/>
      <c r="IJ412" s="48"/>
      <c r="IK412" s="48"/>
      <c r="IL412" s="48"/>
      <c r="IM412" s="48"/>
      <c r="IN412" s="48"/>
      <c r="IO412" s="48"/>
      <c r="IP412" s="48"/>
      <c r="IQ412" s="48"/>
      <c r="IR412" s="48"/>
      <c r="IS412" s="48"/>
      <c r="IT412" s="48"/>
      <c r="IU412" s="48"/>
      <c r="IV412" s="48"/>
      <c r="IW412" s="48"/>
      <c r="IX412" s="48"/>
    </row>
    <row r="413" spans="1:258" s="49" customFormat="1" ht="12.75" customHeight="1" x14ac:dyDescent="0.2">
      <c r="A413" s="161"/>
      <c r="B413" s="162"/>
      <c r="C413" s="162"/>
      <c r="D413" s="65"/>
      <c r="E413" s="64"/>
      <c r="F413" s="64"/>
      <c r="G413" s="64"/>
      <c r="H413" s="64"/>
      <c r="I413" s="64"/>
      <c r="J413" s="64"/>
      <c r="K413" s="64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8"/>
      <c r="FQ413" s="48"/>
      <c r="FR413" s="48"/>
      <c r="FS413" s="48"/>
      <c r="FT413" s="48"/>
      <c r="FU413" s="48"/>
      <c r="FV413" s="48"/>
      <c r="FW413" s="48"/>
      <c r="FX413" s="48"/>
      <c r="FY413" s="48"/>
      <c r="FZ413" s="48"/>
      <c r="GA413" s="48"/>
      <c r="GB413" s="48"/>
      <c r="GC413" s="48"/>
      <c r="GD413" s="48"/>
      <c r="GE413" s="48"/>
      <c r="GF413" s="48"/>
      <c r="GG413" s="48"/>
      <c r="GH413" s="48"/>
      <c r="GI413" s="48"/>
      <c r="GJ413" s="48"/>
      <c r="GK413" s="48"/>
      <c r="GL413" s="48"/>
      <c r="GM413" s="48"/>
      <c r="GN413" s="48"/>
      <c r="GO413" s="48"/>
      <c r="GP413" s="48"/>
      <c r="GQ413" s="48"/>
      <c r="GR413" s="48"/>
      <c r="GS413" s="48"/>
      <c r="GT413" s="48"/>
      <c r="GU413" s="48"/>
      <c r="GV413" s="48"/>
      <c r="GW413" s="48"/>
      <c r="GX413" s="48"/>
      <c r="GY413" s="48"/>
      <c r="GZ413" s="48"/>
      <c r="HA413" s="48"/>
      <c r="HB413" s="48"/>
      <c r="HC413" s="48"/>
      <c r="HD413" s="48"/>
      <c r="HE413" s="48"/>
      <c r="HF413" s="48"/>
      <c r="HG413" s="48"/>
      <c r="HH413" s="48"/>
      <c r="HI413" s="48"/>
      <c r="HJ413" s="48"/>
      <c r="HK413" s="48"/>
      <c r="HL413" s="48"/>
      <c r="HM413" s="48"/>
      <c r="HN413" s="48"/>
      <c r="HO413" s="48"/>
      <c r="HP413" s="48"/>
      <c r="HQ413" s="48"/>
      <c r="HR413" s="48"/>
      <c r="HS413" s="48"/>
      <c r="HT413" s="48"/>
      <c r="HU413" s="48"/>
      <c r="HV413" s="48"/>
      <c r="HW413" s="48"/>
      <c r="HX413" s="48"/>
      <c r="HY413" s="48"/>
      <c r="HZ413" s="48"/>
      <c r="IA413" s="48"/>
      <c r="IB413" s="48"/>
      <c r="IC413" s="48"/>
      <c r="ID413" s="48"/>
      <c r="IE413" s="48"/>
      <c r="IF413" s="48"/>
      <c r="IG413" s="48"/>
      <c r="IH413" s="48"/>
      <c r="II413" s="48"/>
      <c r="IJ413" s="48"/>
      <c r="IK413" s="48"/>
      <c r="IL413" s="48"/>
      <c r="IM413" s="48"/>
      <c r="IN413" s="48"/>
      <c r="IO413" s="48"/>
      <c r="IP413" s="48"/>
      <c r="IQ413" s="48"/>
      <c r="IR413" s="48"/>
      <c r="IS413" s="48"/>
      <c r="IT413" s="48"/>
      <c r="IU413" s="48"/>
      <c r="IV413" s="48"/>
      <c r="IW413" s="48"/>
      <c r="IX413" s="48"/>
    </row>
    <row r="414" spans="1:258" s="49" customFormat="1" ht="12.75" customHeight="1" x14ac:dyDescent="0.2">
      <c r="A414" s="161"/>
      <c r="B414" s="162"/>
      <c r="C414" s="162"/>
      <c r="D414" s="65"/>
      <c r="E414" s="64"/>
      <c r="F414" s="64"/>
      <c r="G414" s="64"/>
      <c r="H414" s="64"/>
      <c r="I414" s="64"/>
      <c r="J414" s="64"/>
      <c r="K414" s="64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8"/>
      <c r="FQ414" s="48"/>
      <c r="FR414" s="48"/>
      <c r="FS414" s="48"/>
      <c r="FT414" s="48"/>
      <c r="FU414" s="48"/>
      <c r="FV414" s="48"/>
      <c r="FW414" s="48"/>
      <c r="FX414" s="48"/>
      <c r="FY414" s="48"/>
      <c r="FZ414" s="48"/>
      <c r="GA414" s="48"/>
      <c r="GB414" s="48"/>
      <c r="GC414" s="48"/>
      <c r="GD414" s="48"/>
      <c r="GE414" s="48"/>
      <c r="GF414" s="48"/>
      <c r="GG414" s="48"/>
      <c r="GH414" s="48"/>
      <c r="GI414" s="48"/>
      <c r="GJ414" s="48"/>
      <c r="GK414" s="48"/>
      <c r="GL414" s="48"/>
      <c r="GM414" s="48"/>
      <c r="GN414" s="48"/>
      <c r="GO414" s="48"/>
      <c r="GP414" s="48"/>
      <c r="GQ414" s="48"/>
      <c r="GR414" s="48"/>
      <c r="GS414" s="48"/>
      <c r="GT414" s="48"/>
      <c r="GU414" s="48"/>
      <c r="GV414" s="48"/>
      <c r="GW414" s="48"/>
      <c r="GX414" s="48"/>
      <c r="GY414" s="48"/>
      <c r="GZ414" s="48"/>
      <c r="HA414" s="48"/>
      <c r="HB414" s="48"/>
      <c r="HC414" s="48"/>
      <c r="HD414" s="48"/>
      <c r="HE414" s="48"/>
      <c r="HF414" s="48"/>
      <c r="HG414" s="48"/>
      <c r="HH414" s="48"/>
      <c r="HI414" s="48"/>
      <c r="HJ414" s="48"/>
      <c r="HK414" s="48"/>
      <c r="HL414" s="48"/>
      <c r="HM414" s="48"/>
      <c r="HN414" s="48"/>
      <c r="HO414" s="48"/>
      <c r="HP414" s="48"/>
      <c r="HQ414" s="48"/>
      <c r="HR414" s="48"/>
      <c r="HS414" s="48"/>
      <c r="HT414" s="48"/>
      <c r="HU414" s="48"/>
      <c r="HV414" s="48"/>
      <c r="HW414" s="48"/>
      <c r="HX414" s="48"/>
      <c r="HY414" s="48"/>
      <c r="HZ414" s="48"/>
      <c r="IA414" s="48"/>
      <c r="IB414" s="48"/>
      <c r="IC414" s="48"/>
      <c r="ID414" s="48"/>
      <c r="IE414" s="48"/>
      <c r="IF414" s="48"/>
      <c r="IG414" s="48"/>
      <c r="IH414" s="48"/>
      <c r="II414" s="48"/>
      <c r="IJ414" s="48"/>
      <c r="IK414" s="48"/>
      <c r="IL414" s="48"/>
      <c r="IM414" s="48"/>
      <c r="IN414" s="48"/>
      <c r="IO414" s="48"/>
      <c r="IP414" s="48"/>
      <c r="IQ414" s="48"/>
      <c r="IR414" s="48"/>
      <c r="IS414" s="48"/>
      <c r="IT414" s="48"/>
      <c r="IU414" s="48"/>
      <c r="IV414" s="48"/>
      <c r="IW414" s="48"/>
      <c r="IX414" s="48"/>
    </row>
    <row r="415" spans="1:258" s="49" customFormat="1" ht="12.75" customHeight="1" x14ac:dyDescent="0.2">
      <c r="A415" s="161"/>
      <c r="B415" s="162"/>
      <c r="C415" s="162"/>
      <c r="D415" s="65"/>
      <c r="E415" s="64"/>
      <c r="F415" s="64"/>
      <c r="G415" s="64"/>
      <c r="H415" s="64"/>
      <c r="I415" s="64"/>
      <c r="J415" s="64"/>
      <c r="K415" s="64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8"/>
      <c r="FS415" s="48"/>
      <c r="FT415" s="48"/>
      <c r="FU415" s="48"/>
      <c r="FV415" s="48"/>
      <c r="FW415" s="48"/>
      <c r="FX415" s="48"/>
      <c r="FY415" s="48"/>
      <c r="FZ415" s="48"/>
      <c r="GA415" s="48"/>
      <c r="GB415" s="48"/>
      <c r="GC415" s="48"/>
      <c r="GD415" s="48"/>
      <c r="GE415" s="48"/>
      <c r="GF415" s="48"/>
      <c r="GG415" s="48"/>
      <c r="GH415" s="48"/>
      <c r="GI415" s="48"/>
      <c r="GJ415" s="48"/>
      <c r="GK415" s="48"/>
      <c r="GL415" s="48"/>
      <c r="GM415" s="48"/>
      <c r="GN415" s="48"/>
      <c r="GO415" s="48"/>
      <c r="GP415" s="48"/>
      <c r="GQ415" s="48"/>
      <c r="GR415" s="48"/>
      <c r="GS415" s="48"/>
      <c r="GT415" s="48"/>
      <c r="GU415" s="48"/>
      <c r="GV415" s="48"/>
      <c r="GW415" s="48"/>
      <c r="GX415" s="48"/>
      <c r="GY415" s="48"/>
      <c r="GZ415" s="48"/>
      <c r="HA415" s="48"/>
      <c r="HB415" s="48"/>
      <c r="HC415" s="48"/>
      <c r="HD415" s="48"/>
      <c r="HE415" s="48"/>
      <c r="HF415" s="48"/>
      <c r="HG415" s="48"/>
      <c r="HH415" s="48"/>
      <c r="HI415" s="48"/>
      <c r="HJ415" s="48"/>
      <c r="HK415" s="48"/>
      <c r="HL415" s="48"/>
      <c r="HM415" s="48"/>
      <c r="HN415" s="48"/>
      <c r="HO415" s="48"/>
      <c r="HP415" s="48"/>
      <c r="HQ415" s="48"/>
      <c r="HR415" s="48"/>
      <c r="HS415" s="48"/>
      <c r="HT415" s="48"/>
      <c r="HU415" s="48"/>
      <c r="HV415" s="48"/>
      <c r="HW415" s="48"/>
      <c r="HX415" s="48"/>
      <c r="HY415" s="48"/>
      <c r="HZ415" s="48"/>
      <c r="IA415" s="48"/>
      <c r="IB415" s="48"/>
      <c r="IC415" s="48"/>
      <c r="ID415" s="48"/>
      <c r="IE415" s="48"/>
      <c r="IF415" s="48"/>
      <c r="IG415" s="48"/>
      <c r="IH415" s="48"/>
      <c r="II415" s="48"/>
      <c r="IJ415" s="48"/>
      <c r="IK415" s="48"/>
      <c r="IL415" s="48"/>
      <c r="IM415" s="48"/>
      <c r="IN415" s="48"/>
      <c r="IO415" s="48"/>
      <c r="IP415" s="48"/>
      <c r="IQ415" s="48"/>
      <c r="IR415" s="48"/>
      <c r="IS415" s="48"/>
      <c r="IT415" s="48"/>
      <c r="IU415" s="48"/>
      <c r="IV415" s="48"/>
      <c r="IW415" s="48"/>
      <c r="IX415" s="48"/>
    </row>
    <row r="416" spans="1:258" s="49" customFormat="1" ht="12.75" customHeight="1" x14ac:dyDescent="0.2">
      <c r="A416" s="161"/>
      <c r="B416" s="162"/>
      <c r="C416" s="162"/>
      <c r="D416" s="65"/>
      <c r="E416" s="64"/>
      <c r="F416" s="64"/>
      <c r="G416" s="64"/>
      <c r="H416" s="64"/>
      <c r="I416" s="64"/>
      <c r="J416" s="64"/>
      <c r="K416" s="64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8"/>
      <c r="FS416" s="48"/>
      <c r="FT416" s="48"/>
      <c r="FU416" s="48"/>
      <c r="FV416" s="48"/>
      <c r="FW416" s="48"/>
      <c r="FX416" s="48"/>
      <c r="FY416" s="48"/>
      <c r="FZ416" s="48"/>
      <c r="GA416" s="48"/>
      <c r="GB416" s="48"/>
      <c r="GC416" s="48"/>
      <c r="GD416" s="48"/>
      <c r="GE416" s="48"/>
      <c r="GF416" s="48"/>
      <c r="GG416" s="48"/>
      <c r="GH416" s="48"/>
      <c r="GI416" s="48"/>
      <c r="GJ416" s="48"/>
      <c r="GK416" s="48"/>
      <c r="GL416" s="48"/>
      <c r="GM416" s="48"/>
      <c r="GN416" s="48"/>
      <c r="GO416" s="48"/>
      <c r="GP416" s="48"/>
      <c r="GQ416" s="48"/>
      <c r="GR416" s="48"/>
      <c r="GS416" s="48"/>
      <c r="GT416" s="48"/>
      <c r="GU416" s="48"/>
      <c r="GV416" s="48"/>
      <c r="GW416" s="48"/>
      <c r="GX416" s="48"/>
      <c r="GY416" s="48"/>
      <c r="GZ416" s="48"/>
      <c r="HA416" s="48"/>
      <c r="HB416" s="48"/>
      <c r="HC416" s="48"/>
      <c r="HD416" s="48"/>
      <c r="HE416" s="48"/>
      <c r="HF416" s="48"/>
      <c r="HG416" s="48"/>
      <c r="HH416" s="48"/>
      <c r="HI416" s="48"/>
      <c r="HJ416" s="48"/>
      <c r="HK416" s="48"/>
      <c r="HL416" s="48"/>
      <c r="HM416" s="48"/>
      <c r="HN416" s="48"/>
      <c r="HO416" s="48"/>
      <c r="HP416" s="48"/>
      <c r="HQ416" s="48"/>
      <c r="HR416" s="48"/>
      <c r="HS416" s="48"/>
      <c r="HT416" s="48"/>
      <c r="HU416" s="48"/>
      <c r="HV416" s="48"/>
      <c r="HW416" s="48"/>
      <c r="HX416" s="48"/>
      <c r="HY416" s="48"/>
      <c r="HZ416" s="48"/>
      <c r="IA416" s="48"/>
      <c r="IB416" s="48"/>
      <c r="IC416" s="48"/>
      <c r="ID416" s="48"/>
      <c r="IE416" s="48"/>
      <c r="IF416" s="48"/>
      <c r="IG416" s="48"/>
      <c r="IH416" s="48"/>
      <c r="II416" s="48"/>
      <c r="IJ416" s="48"/>
      <c r="IK416" s="48"/>
      <c r="IL416" s="48"/>
      <c r="IM416" s="48"/>
      <c r="IN416" s="48"/>
      <c r="IO416" s="48"/>
      <c r="IP416" s="48"/>
      <c r="IQ416" s="48"/>
      <c r="IR416" s="48"/>
      <c r="IS416" s="48"/>
      <c r="IT416" s="48"/>
      <c r="IU416" s="48"/>
      <c r="IV416" s="48"/>
      <c r="IW416" s="48"/>
      <c r="IX416" s="48"/>
    </row>
    <row r="417" spans="1:258" s="49" customFormat="1" ht="12.75" customHeight="1" x14ac:dyDescent="0.2">
      <c r="A417" s="161"/>
      <c r="B417" s="162"/>
      <c r="C417" s="162"/>
      <c r="D417" s="65"/>
      <c r="E417" s="64"/>
      <c r="F417" s="64"/>
      <c r="G417" s="64"/>
      <c r="H417" s="64"/>
      <c r="I417" s="64"/>
      <c r="J417" s="64"/>
      <c r="K417" s="64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8"/>
      <c r="FS417" s="48"/>
      <c r="FT417" s="48"/>
      <c r="FU417" s="48"/>
      <c r="FV417" s="48"/>
      <c r="FW417" s="48"/>
      <c r="FX417" s="48"/>
      <c r="FY417" s="48"/>
      <c r="FZ417" s="48"/>
      <c r="GA417" s="48"/>
      <c r="GB417" s="48"/>
      <c r="GC417" s="48"/>
      <c r="GD417" s="48"/>
      <c r="GE417" s="48"/>
      <c r="GF417" s="48"/>
      <c r="GG417" s="48"/>
      <c r="GH417" s="48"/>
      <c r="GI417" s="48"/>
      <c r="GJ417" s="48"/>
      <c r="GK417" s="48"/>
      <c r="GL417" s="48"/>
      <c r="GM417" s="48"/>
      <c r="GN417" s="48"/>
      <c r="GO417" s="48"/>
      <c r="GP417" s="48"/>
      <c r="GQ417" s="48"/>
      <c r="GR417" s="48"/>
      <c r="GS417" s="48"/>
      <c r="GT417" s="48"/>
      <c r="GU417" s="48"/>
      <c r="GV417" s="48"/>
      <c r="GW417" s="48"/>
      <c r="GX417" s="48"/>
      <c r="GY417" s="48"/>
      <c r="GZ417" s="48"/>
      <c r="HA417" s="48"/>
      <c r="HB417" s="48"/>
      <c r="HC417" s="48"/>
      <c r="HD417" s="48"/>
      <c r="HE417" s="48"/>
      <c r="HF417" s="48"/>
      <c r="HG417" s="48"/>
      <c r="HH417" s="48"/>
      <c r="HI417" s="48"/>
      <c r="HJ417" s="48"/>
      <c r="HK417" s="48"/>
      <c r="HL417" s="48"/>
      <c r="HM417" s="48"/>
      <c r="HN417" s="48"/>
      <c r="HO417" s="48"/>
      <c r="HP417" s="48"/>
      <c r="HQ417" s="48"/>
      <c r="HR417" s="48"/>
      <c r="HS417" s="48"/>
      <c r="HT417" s="48"/>
      <c r="HU417" s="48"/>
      <c r="HV417" s="48"/>
      <c r="HW417" s="48"/>
      <c r="HX417" s="48"/>
      <c r="HY417" s="48"/>
      <c r="HZ417" s="48"/>
      <c r="IA417" s="48"/>
      <c r="IB417" s="48"/>
      <c r="IC417" s="48"/>
      <c r="ID417" s="48"/>
      <c r="IE417" s="48"/>
      <c r="IF417" s="48"/>
      <c r="IG417" s="48"/>
      <c r="IH417" s="48"/>
      <c r="II417" s="48"/>
      <c r="IJ417" s="48"/>
      <c r="IK417" s="48"/>
      <c r="IL417" s="48"/>
      <c r="IM417" s="48"/>
      <c r="IN417" s="48"/>
      <c r="IO417" s="48"/>
      <c r="IP417" s="48"/>
      <c r="IQ417" s="48"/>
      <c r="IR417" s="48"/>
      <c r="IS417" s="48"/>
      <c r="IT417" s="48"/>
      <c r="IU417" s="48"/>
      <c r="IV417" s="48"/>
      <c r="IW417" s="48"/>
      <c r="IX417" s="48"/>
    </row>
    <row r="418" spans="1:258" s="49" customFormat="1" ht="12.75" customHeight="1" x14ac:dyDescent="0.2">
      <c r="A418" s="161"/>
      <c r="B418" s="162"/>
      <c r="C418" s="162"/>
      <c r="D418" s="65"/>
      <c r="E418" s="64"/>
      <c r="F418" s="64"/>
      <c r="G418" s="64"/>
      <c r="H418" s="64"/>
      <c r="I418" s="64"/>
      <c r="J418" s="64"/>
      <c r="K418" s="64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8"/>
      <c r="FS418" s="48"/>
      <c r="FT418" s="48"/>
      <c r="FU418" s="48"/>
      <c r="FV418" s="48"/>
      <c r="FW418" s="48"/>
      <c r="FX418" s="48"/>
      <c r="FY418" s="48"/>
      <c r="FZ418" s="48"/>
      <c r="GA418" s="48"/>
      <c r="GB418" s="48"/>
      <c r="GC418" s="48"/>
      <c r="GD418" s="48"/>
      <c r="GE418" s="48"/>
      <c r="GF418" s="48"/>
      <c r="GG418" s="48"/>
      <c r="GH418" s="48"/>
      <c r="GI418" s="48"/>
      <c r="GJ418" s="48"/>
      <c r="GK418" s="48"/>
      <c r="GL418" s="48"/>
      <c r="GM418" s="48"/>
      <c r="GN418" s="48"/>
      <c r="GO418" s="48"/>
      <c r="GP418" s="48"/>
      <c r="GQ418" s="48"/>
      <c r="GR418" s="48"/>
      <c r="GS418" s="48"/>
      <c r="GT418" s="48"/>
      <c r="GU418" s="48"/>
      <c r="GV418" s="48"/>
      <c r="GW418" s="48"/>
      <c r="GX418" s="48"/>
      <c r="GY418" s="48"/>
      <c r="GZ418" s="48"/>
      <c r="HA418" s="48"/>
      <c r="HB418" s="48"/>
      <c r="HC418" s="48"/>
      <c r="HD418" s="48"/>
      <c r="HE418" s="48"/>
      <c r="HF418" s="48"/>
      <c r="HG418" s="48"/>
      <c r="HH418" s="48"/>
      <c r="HI418" s="48"/>
      <c r="HJ418" s="48"/>
      <c r="HK418" s="48"/>
      <c r="HL418" s="48"/>
      <c r="HM418" s="48"/>
      <c r="HN418" s="48"/>
      <c r="HO418" s="48"/>
      <c r="HP418" s="48"/>
      <c r="HQ418" s="48"/>
      <c r="HR418" s="48"/>
      <c r="HS418" s="48"/>
      <c r="HT418" s="48"/>
      <c r="HU418" s="48"/>
      <c r="HV418" s="48"/>
      <c r="HW418" s="48"/>
      <c r="HX418" s="48"/>
      <c r="HY418" s="48"/>
      <c r="HZ418" s="48"/>
      <c r="IA418" s="48"/>
      <c r="IB418" s="48"/>
      <c r="IC418" s="48"/>
      <c r="ID418" s="48"/>
      <c r="IE418" s="48"/>
      <c r="IF418" s="48"/>
      <c r="IG418" s="48"/>
      <c r="IH418" s="48"/>
      <c r="II418" s="48"/>
      <c r="IJ418" s="48"/>
      <c r="IK418" s="48"/>
      <c r="IL418" s="48"/>
      <c r="IM418" s="48"/>
      <c r="IN418" s="48"/>
      <c r="IO418" s="48"/>
      <c r="IP418" s="48"/>
      <c r="IQ418" s="48"/>
      <c r="IR418" s="48"/>
      <c r="IS418" s="48"/>
      <c r="IT418" s="48"/>
      <c r="IU418" s="48"/>
      <c r="IV418" s="48"/>
      <c r="IW418" s="48"/>
      <c r="IX418" s="48"/>
    </row>
    <row r="419" spans="1:258" s="49" customFormat="1" ht="12.75" customHeight="1" x14ac:dyDescent="0.2">
      <c r="A419" s="161"/>
      <c r="B419" s="162"/>
      <c r="C419" s="162"/>
      <c r="D419" s="65"/>
      <c r="E419" s="64"/>
      <c r="F419" s="64"/>
      <c r="G419" s="64"/>
      <c r="H419" s="64"/>
      <c r="I419" s="64"/>
      <c r="J419" s="64"/>
      <c r="K419" s="64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  <c r="HY419" s="48"/>
      <c r="HZ419" s="48"/>
      <c r="IA419" s="48"/>
      <c r="IB419" s="48"/>
      <c r="IC419" s="48"/>
      <c r="ID419" s="48"/>
      <c r="IE419" s="48"/>
      <c r="IF419" s="48"/>
      <c r="IG419" s="48"/>
      <c r="IH419" s="48"/>
      <c r="II419" s="48"/>
      <c r="IJ419" s="48"/>
      <c r="IK419" s="48"/>
      <c r="IL419" s="48"/>
      <c r="IM419" s="48"/>
      <c r="IN419" s="48"/>
      <c r="IO419" s="48"/>
      <c r="IP419" s="48"/>
      <c r="IQ419" s="48"/>
      <c r="IR419" s="48"/>
      <c r="IS419" s="48"/>
      <c r="IT419" s="48"/>
      <c r="IU419" s="48"/>
      <c r="IV419" s="48"/>
      <c r="IW419" s="48"/>
      <c r="IX419" s="48"/>
    </row>
    <row r="420" spans="1:258" s="49" customFormat="1" ht="12.75" customHeight="1" x14ac:dyDescent="0.2">
      <c r="A420" s="161"/>
      <c r="B420" s="162"/>
      <c r="C420" s="162"/>
      <c r="D420" s="65"/>
      <c r="E420" s="64"/>
      <c r="F420" s="64"/>
      <c r="G420" s="64"/>
      <c r="H420" s="64"/>
      <c r="I420" s="64"/>
      <c r="J420" s="64"/>
      <c r="K420" s="64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8"/>
      <c r="FS420" s="48"/>
      <c r="FT420" s="48"/>
      <c r="FU420" s="48"/>
      <c r="FV420" s="48"/>
      <c r="FW420" s="48"/>
      <c r="FX420" s="48"/>
      <c r="FY420" s="48"/>
      <c r="FZ420" s="48"/>
      <c r="GA420" s="48"/>
      <c r="GB420" s="48"/>
      <c r="GC420" s="48"/>
      <c r="GD420" s="48"/>
      <c r="GE420" s="48"/>
      <c r="GF420" s="48"/>
      <c r="GG420" s="48"/>
      <c r="GH420" s="48"/>
      <c r="GI420" s="48"/>
      <c r="GJ420" s="48"/>
      <c r="GK420" s="48"/>
      <c r="GL420" s="48"/>
      <c r="GM420" s="48"/>
      <c r="GN420" s="48"/>
      <c r="GO420" s="48"/>
      <c r="GP420" s="48"/>
      <c r="GQ420" s="48"/>
      <c r="GR420" s="48"/>
      <c r="GS420" s="48"/>
      <c r="GT420" s="48"/>
      <c r="GU420" s="48"/>
      <c r="GV420" s="48"/>
      <c r="GW420" s="48"/>
      <c r="GX420" s="48"/>
      <c r="GY420" s="48"/>
      <c r="GZ420" s="48"/>
      <c r="HA420" s="48"/>
      <c r="HB420" s="48"/>
      <c r="HC420" s="48"/>
      <c r="HD420" s="48"/>
      <c r="HE420" s="48"/>
      <c r="HF420" s="48"/>
      <c r="HG420" s="48"/>
      <c r="HH420" s="48"/>
      <c r="HI420" s="48"/>
      <c r="HJ420" s="48"/>
      <c r="HK420" s="48"/>
      <c r="HL420" s="48"/>
      <c r="HM420" s="48"/>
      <c r="HN420" s="48"/>
      <c r="HO420" s="48"/>
      <c r="HP420" s="48"/>
      <c r="HQ420" s="48"/>
      <c r="HR420" s="48"/>
      <c r="HS420" s="48"/>
      <c r="HT420" s="48"/>
      <c r="HU420" s="48"/>
      <c r="HV420" s="48"/>
      <c r="HW420" s="48"/>
      <c r="HX420" s="48"/>
      <c r="HY420" s="48"/>
      <c r="HZ420" s="48"/>
      <c r="IA420" s="48"/>
      <c r="IB420" s="48"/>
      <c r="IC420" s="48"/>
      <c r="ID420" s="48"/>
      <c r="IE420" s="48"/>
      <c r="IF420" s="48"/>
      <c r="IG420" s="48"/>
      <c r="IH420" s="48"/>
      <c r="II420" s="48"/>
      <c r="IJ420" s="48"/>
      <c r="IK420" s="48"/>
      <c r="IL420" s="48"/>
      <c r="IM420" s="48"/>
      <c r="IN420" s="48"/>
      <c r="IO420" s="48"/>
      <c r="IP420" s="48"/>
      <c r="IQ420" s="48"/>
      <c r="IR420" s="48"/>
      <c r="IS420" s="48"/>
      <c r="IT420" s="48"/>
      <c r="IU420" s="48"/>
      <c r="IV420" s="48"/>
      <c r="IW420" s="48"/>
      <c r="IX420" s="48"/>
    </row>
    <row r="421" spans="1:258" s="49" customFormat="1" ht="12.75" customHeight="1" x14ac:dyDescent="0.2">
      <c r="A421" s="161"/>
      <c r="B421" s="162"/>
      <c r="C421" s="162"/>
      <c r="D421" s="65"/>
      <c r="E421" s="64"/>
      <c r="F421" s="64"/>
      <c r="G421" s="64"/>
      <c r="H421" s="64"/>
      <c r="I421" s="64"/>
      <c r="J421" s="64"/>
      <c r="K421" s="64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8"/>
      <c r="FS421" s="48"/>
      <c r="FT421" s="48"/>
      <c r="FU421" s="48"/>
      <c r="FV421" s="48"/>
      <c r="FW421" s="48"/>
      <c r="FX421" s="48"/>
      <c r="FY421" s="48"/>
      <c r="FZ421" s="48"/>
      <c r="GA421" s="48"/>
      <c r="GB421" s="48"/>
      <c r="GC421" s="48"/>
      <c r="GD421" s="48"/>
      <c r="GE421" s="48"/>
      <c r="GF421" s="48"/>
      <c r="GG421" s="48"/>
      <c r="GH421" s="48"/>
      <c r="GI421" s="48"/>
      <c r="GJ421" s="48"/>
      <c r="GK421" s="48"/>
      <c r="GL421" s="48"/>
      <c r="GM421" s="48"/>
      <c r="GN421" s="48"/>
      <c r="GO421" s="48"/>
      <c r="GP421" s="48"/>
      <c r="GQ421" s="48"/>
      <c r="GR421" s="48"/>
      <c r="GS421" s="48"/>
      <c r="GT421" s="48"/>
      <c r="GU421" s="48"/>
      <c r="GV421" s="48"/>
      <c r="GW421" s="48"/>
      <c r="GX421" s="48"/>
      <c r="GY421" s="48"/>
      <c r="GZ421" s="48"/>
      <c r="HA421" s="48"/>
      <c r="HB421" s="48"/>
      <c r="HC421" s="48"/>
      <c r="HD421" s="48"/>
      <c r="HE421" s="48"/>
      <c r="HF421" s="48"/>
      <c r="HG421" s="48"/>
      <c r="HH421" s="48"/>
      <c r="HI421" s="48"/>
      <c r="HJ421" s="48"/>
      <c r="HK421" s="48"/>
      <c r="HL421" s="48"/>
      <c r="HM421" s="48"/>
      <c r="HN421" s="48"/>
      <c r="HO421" s="48"/>
      <c r="HP421" s="48"/>
      <c r="HQ421" s="48"/>
      <c r="HR421" s="48"/>
      <c r="HS421" s="48"/>
      <c r="HT421" s="48"/>
      <c r="HU421" s="48"/>
      <c r="HV421" s="48"/>
      <c r="HW421" s="48"/>
      <c r="HX421" s="48"/>
      <c r="HY421" s="48"/>
      <c r="HZ421" s="48"/>
      <c r="IA421" s="48"/>
      <c r="IB421" s="48"/>
      <c r="IC421" s="48"/>
      <c r="ID421" s="48"/>
      <c r="IE421" s="48"/>
      <c r="IF421" s="48"/>
      <c r="IG421" s="48"/>
      <c r="IH421" s="48"/>
      <c r="II421" s="48"/>
      <c r="IJ421" s="48"/>
      <c r="IK421" s="48"/>
      <c r="IL421" s="48"/>
      <c r="IM421" s="48"/>
      <c r="IN421" s="48"/>
      <c r="IO421" s="48"/>
      <c r="IP421" s="48"/>
      <c r="IQ421" s="48"/>
      <c r="IR421" s="48"/>
      <c r="IS421" s="48"/>
      <c r="IT421" s="48"/>
      <c r="IU421" s="48"/>
      <c r="IV421" s="48"/>
      <c r="IW421" s="48"/>
      <c r="IX421" s="48"/>
    </row>
    <row r="422" spans="1:258" s="49" customFormat="1" ht="12.75" customHeight="1" x14ac:dyDescent="0.2">
      <c r="A422" s="161"/>
      <c r="B422" s="162"/>
      <c r="C422" s="162"/>
      <c r="D422" s="65"/>
      <c r="E422" s="64"/>
      <c r="F422" s="64"/>
      <c r="G422" s="64"/>
      <c r="H422" s="64"/>
      <c r="I422" s="64"/>
      <c r="J422" s="64"/>
      <c r="K422" s="64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8"/>
      <c r="FS422" s="48"/>
      <c r="FT422" s="48"/>
      <c r="FU422" s="48"/>
      <c r="FV422" s="48"/>
      <c r="FW422" s="48"/>
      <c r="FX422" s="48"/>
      <c r="FY422" s="48"/>
      <c r="FZ422" s="48"/>
      <c r="GA422" s="48"/>
      <c r="GB422" s="48"/>
      <c r="GC422" s="48"/>
      <c r="GD422" s="48"/>
      <c r="GE422" s="48"/>
      <c r="GF422" s="48"/>
      <c r="GG422" s="48"/>
      <c r="GH422" s="48"/>
      <c r="GI422" s="48"/>
      <c r="GJ422" s="48"/>
      <c r="GK422" s="48"/>
      <c r="GL422" s="48"/>
      <c r="GM422" s="48"/>
      <c r="GN422" s="48"/>
      <c r="GO422" s="48"/>
      <c r="GP422" s="48"/>
      <c r="GQ422" s="48"/>
      <c r="GR422" s="48"/>
      <c r="GS422" s="48"/>
      <c r="GT422" s="48"/>
      <c r="GU422" s="48"/>
      <c r="GV422" s="48"/>
      <c r="GW422" s="48"/>
      <c r="GX422" s="48"/>
      <c r="GY422" s="48"/>
      <c r="GZ422" s="48"/>
      <c r="HA422" s="48"/>
      <c r="HB422" s="48"/>
      <c r="HC422" s="48"/>
      <c r="HD422" s="48"/>
      <c r="HE422" s="48"/>
      <c r="HF422" s="48"/>
      <c r="HG422" s="48"/>
      <c r="HH422" s="48"/>
      <c r="HI422" s="48"/>
      <c r="HJ422" s="48"/>
      <c r="HK422" s="48"/>
      <c r="HL422" s="48"/>
      <c r="HM422" s="48"/>
      <c r="HN422" s="48"/>
      <c r="HO422" s="48"/>
      <c r="HP422" s="48"/>
      <c r="HQ422" s="48"/>
      <c r="HR422" s="48"/>
      <c r="HS422" s="48"/>
      <c r="HT422" s="48"/>
      <c r="HU422" s="48"/>
      <c r="HV422" s="48"/>
      <c r="HW422" s="48"/>
      <c r="HX422" s="48"/>
      <c r="HY422" s="48"/>
      <c r="HZ422" s="48"/>
      <c r="IA422" s="48"/>
      <c r="IB422" s="48"/>
      <c r="IC422" s="48"/>
      <c r="ID422" s="48"/>
      <c r="IE422" s="48"/>
      <c r="IF422" s="48"/>
      <c r="IG422" s="48"/>
      <c r="IH422" s="48"/>
      <c r="II422" s="48"/>
      <c r="IJ422" s="48"/>
      <c r="IK422" s="48"/>
      <c r="IL422" s="48"/>
      <c r="IM422" s="48"/>
      <c r="IN422" s="48"/>
      <c r="IO422" s="48"/>
      <c r="IP422" s="48"/>
      <c r="IQ422" s="48"/>
      <c r="IR422" s="48"/>
      <c r="IS422" s="48"/>
      <c r="IT422" s="48"/>
      <c r="IU422" s="48"/>
      <c r="IV422" s="48"/>
      <c r="IW422" s="48"/>
      <c r="IX422" s="48"/>
    </row>
    <row r="423" spans="1:258" s="49" customFormat="1" ht="12.75" customHeight="1" x14ac:dyDescent="0.2">
      <c r="A423" s="161"/>
      <c r="B423" s="162"/>
      <c r="C423" s="162"/>
      <c r="D423" s="65"/>
      <c r="E423" s="64"/>
      <c r="F423" s="64"/>
      <c r="G423" s="64"/>
      <c r="H423" s="64"/>
      <c r="I423" s="64"/>
      <c r="J423" s="64"/>
      <c r="K423" s="64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  <c r="FK423" s="48"/>
      <c r="FL423" s="48"/>
      <c r="FM423" s="48"/>
      <c r="FN423" s="48"/>
      <c r="FO423" s="48"/>
      <c r="FP423" s="48"/>
      <c r="FQ423" s="48"/>
      <c r="FR423" s="48"/>
      <c r="FS423" s="48"/>
      <c r="FT423" s="48"/>
      <c r="FU423" s="48"/>
      <c r="FV423" s="48"/>
      <c r="FW423" s="48"/>
      <c r="FX423" s="48"/>
      <c r="FY423" s="48"/>
      <c r="FZ423" s="48"/>
      <c r="GA423" s="48"/>
      <c r="GB423" s="48"/>
      <c r="GC423" s="48"/>
      <c r="GD423" s="48"/>
      <c r="GE423" s="48"/>
      <c r="GF423" s="48"/>
      <c r="GG423" s="48"/>
      <c r="GH423" s="48"/>
      <c r="GI423" s="48"/>
      <c r="GJ423" s="48"/>
      <c r="GK423" s="48"/>
      <c r="GL423" s="48"/>
      <c r="GM423" s="48"/>
      <c r="GN423" s="48"/>
      <c r="GO423" s="48"/>
      <c r="GP423" s="48"/>
      <c r="GQ423" s="48"/>
      <c r="GR423" s="48"/>
      <c r="GS423" s="48"/>
      <c r="GT423" s="48"/>
      <c r="GU423" s="48"/>
      <c r="GV423" s="48"/>
      <c r="GW423" s="48"/>
      <c r="GX423" s="48"/>
      <c r="GY423" s="48"/>
      <c r="GZ423" s="48"/>
      <c r="HA423" s="48"/>
      <c r="HB423" s="48"/>
      <c r="HC423" s="48"/>
      <c r="HD423" s="48"/>
      <c r="HE423" s="48"/>
      <c r="HF423" s="48"/>
      <c r="HG423" s="48"/>
      <c r="HH423" s="48"/>
      <c r="HI423" s="48"/>
      <c r="HJ423" s="48"/>
      <c r="HK423" s="48"/>
      <c r="HL423" s="48"/>
      <c r="HM423" s="48"/>
      <c r="HN423" s="48"/>
      <c r="HO423" s="48"/>
      <c r="HP423" s="48"/>
      <c r="HQ423" s="48"/>
      <c r="HR423" s="48"/>
      <c r="HS423" s="48"/>
      <c r="HT423" s="48"/>
      <c r="HU423" s="48"/>
      <c r="HV423" s="48"/>
      <c r="HW423" s="48"/>
      <c r="HX423" s="48"/>
      <c r="HY423" s="48"/>
      <c r="HZ423" s="48"/>
      <c r="IA423" s="48"/>
      <c r="IB423" s="48"/>
      <c r="IC423" s="48"/>
      <c r="ID423" s="48"/>
      <c r="IE423" s="48"/>
      <c r="IF423" s="48"/>
      <c r="IG423" s="48"/>
      <c r="IH423" s="48"/>
      <c r="II423" s="48"/>
      <c r="IJ423" s="48"/>
      <c r="IK423" s="48"/>
      <c r="IL423" s="48"/>
      <c r="IM423" s="48"/>
      <c r="IN423" s="48"/>
      <c r="IO423" s="48"/>
      <c r="IP423" s="48"/>
      <c r="IQ423" s="48"/>
      <c r="IR423" s="48"/>
      <c r="IS423" s="48"/>
      <c r="IT423" s="48"/>
      <c r="IU423" s="48"/>
      <c r="IV423" s="48"/>
      <c r="IW423" s="48"/>
      <c r="IX423" s="48"/>
    </row>
    <row r="424" spans="1:258" s="49" customFormat="1" ht="12.75" customHeight="1" x14ac:dyDescent="0.2">
      <c r="A424" s="161"/>
      <c r="B424" s="162"/>
      <c r="C424" s="162"/>
      <c r="D424" s="65"/>
      <c r="E424" s="64"/>
      <c r="F424" s="64"/>
      <c r="G424" s="64"/>
      <c r="H424" s="64"/>
      <c r="I424" s="64"/>
      <c r="J424" s="64"/>
      <c r="K424" s="64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8"/>
      <c r="FS424" s="48"/>
      <c r="FT424" s="48"/>
      <c r="FU424" s="48"/>
      <c r="FV424" s="48"/>
      <c r="FW424" s="48"/>
      <c r="FX424" s="48"/>
      <c r="FY424" s="48"/>
      <c r="FZ424" s="48"/>
      <c r="GA424" s="48"/>
      <c r="GB424" s="48"/>
      <c r="GC424" s="48"/>
      <c r="GD424" s="48"/>
      <c r="GE424" s="48"/>
      <c r="GF424" s="48"/>
      <c r="GG424" s="48"/>
      <c r="GH424" s="48"/>
      <c r="GI424" s="48"/>
      <c r="GJ424" s="48"/>
      <c r="GK424" s="48"/>
      <c r="GL424" s="48"/>
      <c r="GM424" s="48"/>
      <c r="GN424" s="48"/>
      <c r="GO424" s="48"/>
      <c r="GP424" s="48"/>
      <c r="GQ424" s="48"/>
      <c r="GR424" s="48"/>
      <c r="GS424" s="48"/>
      <c r="GT424" s="48"/>
      <c r="GU424" s="48"/>
      <c r="GV424" s="48"/>
      <c r="GW424" s="48"/>
      <c r="GX424" s="48"/>
      <c r="GY424" s="48"/>
      <c r="GZ424" s="48"/>
      <c r="HA424" s="48"/>
      <c r="HB424" s="48"/>
      <c r="HC424" s="48"/>
      <c r="HD424" s="48"/>
      <c r="HE424" s="48"/>
      <c r="HF424" s="48"/>
      <c r="HG424" s="48"/>
      <c r="HH424" s="48"/>
      <c r="HI424" s="48"/>
      <c r="HJ424" s="48"/>
      <c r="HK424" s="48"/>
      <c r="HL424" s="48"/>
      <c r="HM424" s="48"/>
      <c r="HN424" s="48"/>
      <c r="HO424" s="48"/>
      <c r="HP424" s="48"/>
      <c r="HQ424" s="48"/>
      <c r="HR424" s="48"/>
      <c r="HS424" s="48"/>
      <c r="HT424" s="48"/>
      <c r="HU424" s="48"/>
      <c r="HV424" s="48"/>
      <c r="HW424" s="48"/>
      <c r="HX424" s="48"/>
      <c r="HY424" s="48"/>
      <c r="HZ424" s="48"/>
      <c r="IA424" s="48"/>
      <c r="IB424" s="48"/>
      <c r="IC424" s="48"/>
      <c r="ID424" s="48"/>
      <c r="IE424" s="48"/>
      <c r="IF424" s="48"/>
      <c r="IG424" s="48"/>
      <c r="IH424" s="48"/>
      <c r="II424" s="48"/>
      <c r="IJ424" s="48"/>
      <c r="IK424" s="48"/>
      <c r="IL424" s="48"/>
      <c r="IM424" s="48"/>
      <c r="IN424" s="48"/>
      <c r="IO424" s="48"/>
      <c r="IP424" s="48"/>
      <c r="IQ424" s="48"/>
      <c r="IR424" s="48"/>
      <c r="IS424" s="48"/>
      <c r="IT424" s="48"/>
      <c r="IU424" s="48"/>
      <c r="IV424" s="48"/>
      <c r="IW424" s="48"/>
      <c r="IX424" s="48"/>
    </row>
    <row r="425" spans="1:258" s="49" customFormat="1" ht="12.75" customHeight="1" x14ac:dyDescent="0.2">
      <c r="A425" s="161"/>
      <c r="B425" s="162"/>
      <c r="C425" s="162"/>
      <c r="D425" s="65"/>
      <c r="E425" s="64"/>
      <c r="F425" s="64"/>
      <c r="G425" s="64"/>
      <c r="H425" s="64"/>
      <c r="I425" s="64"/>
      <c r="J425" s="64"/>
      <c r="K425" s="64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  <c r="FK425" s="48"/>
      <c r="FL425" s="48"/>
      <c r="FM425" s="48"/>
      <c r="FN425" s="48"/>
      <c r="FO425" s="48"/>
      <c r="FP425" s="48"/>
      <c r="FQ425" s="48"/>
      <c r="FR425" s="48"/>
      <c r="FS425" s="48"/>
      <c r="FT425" s="48"/>
      <c r="FU425" s="48"/>
      <c r="FV425" s="48"/>
      <c r="FW425" s="48"/>
      <c r="FX425" s="48"/>
      <c r="FY425" s="48"/>
      <c r="FZ425" s="48"/>
      <c r="GA425" s="48"/>
      <c r="GB425" s="48"/>
      <c r="GC425" s="48"/>
      <c r="GD425" s="48"/>
      <c r="GE425" s="48"/>
      <c r="GF425" s="48"/>
      <c r="GG425" s="48"/>
      <c r="GH425" s="48"/>
      <c r="GI425" s="48"/>
      <c r="GJ425" s="48"/>
      <c r="GK425" s="48"/>
      <c r="GL425" s="48"/>
      <c r="GM425" s="48"/>
      <c r="GN425" s="48"/>
      <c r="GO425" s="48"/>
      <c r="GP425" s="48"/>
      <c r="GQ425" s="48"/>
      <c r="GR425" s="48"/>
      <c r="GS425" s="48"/>
      <c r="GT425" s="48"/>
      <c r="GU425" s="48"/>
      <c r="GV425" s="48"/>
      <c r="GW425" s="48"/>
      <c r="GX425" s="48"/>
      <c r="GY425" s="48"/>
      <c r="GZ425" s="48"/>
      <c r="HA425" s="48"/>
      <c r="HB425" s="48"/>
      <c r="HC425" s="48"/>
      <c r="HD425" s="48"/>
      <c r="HE425" s="48"/>
      <c r="HF425" s="48"/>
      <c r="HG425" s="48"/>
      <c r="HH425" s="48"/>
      <c r="HI425" s="48"/>
      <c r="HJ425" s="48"/>
      <c r="HK425" s="48"/>
      <c r="HL425" s="48"/>
      <c r="HM425" s="48"/>
      <c r="HN425" s="48"/>
      <c r="HO425" s="48"/>
      <c r="HP425" s="48"/>
      <c r="HQ425" s="48"/>
      <c r="HR425" s="48"/>
      <c r="HS425" s="48"/>
      <c r="HT425" s="48"/>
      <c r="HU425" s="48"/>
      <c r="HV425" s="48"/>
      <c r="HW425" s="48"/>
      <c r="HX425" s="48"/>
      <c r="HY425" s="48"/>
      <c r="HZ425" s="48"/>
      <c r="IA425" s="48"/>
      <c r="IB425" s="48"/>
      <c r="IC425" s="48"/>
      <c r="ID425" s="48"/>
      <c r="IE425" s="48"/>
      <c r="IF425" s="48"/>
      <c r="IG425" s="48"/>
      <c r="IH425" s="48"/>
      <c r="II425" s="48"/>
      <c r="IJ425" s="48"/>
      <c r="IK425" s="48"/>
      <c r="IL425" s="48"/>
      <c r="IM425" s="48"/>
      <c r="IN425" s="48"/>
      <c r="IO425" s="48"/>
      <c r="IP425" s="48"/>
      <c r="IQ425" s="48"/>
      <c r="IR425" s="48"/>
      <c r="IS425" s="48"/>
      <c r="IT425" s="48"/>
      <c r="IU425" s="48"/>
      <c r="IV425" s="48"/>
      <c r="IW425" s="48"/>
      <c r="IX425" s="48"/>
    </row>
    <row r="426" spans="1:258" s="49" customFormat="1" ht="12.75" customHeight="1" x14ac:dyDescent="0.2">
      <c r="A426" s="161"/>
      <c r="B426" s="162"/>
      <c r="C426" s="162"/>
      <c r="D426" s="65"/>
      <c r="E426" s="64"/>
      <c r="F426" s="64"/>
      <c r="G426" s="64"/>
      <c r="H426" s="64"/>
      <c r="I426" s="64"/>
      <c r="J426" s="64"/>
      <c r="K426" s="64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  <c r="FK426" s="48"/>
      <c r="FL426" s="48"/>
      <c r="FM426" s="48"/>
      <c r="FN426" s="48"/>
      <c r="FO426" s="48"/>
      <c r="FP426" s="48"/>
      <c r="FQ426" s="48"/>
      <c r="FR426" s="48"/>
      <c r="FS426" s="48"/>
      <c r="FT426" s="48"/>
      <c r="FU426" s="48"/>
      <c r="FV426" s="48"/>
      <c r="FW426" s="48"/>
      <c r="FX426" s="48"/>
      <c r="FY426" s="48"/>
      <c r="FZ426" s="48"/>
      <c r="GA426" s="48"/>
      <c r="GB426" s="48"/>
      <c r="GC426" s="48"/>
      <c r="GD426" s="48"/>
      <c r="GE426" s="48"/>
      <c r="GF426" s="48"/>
      <c r="GG426" s="48"/>
      <c r="GH426" s="48"/>
      <c r="GI426" s="48"/>
      <c r="GJ426" s="48"/>
      <c r="GK426" s="48"/>
      <c r="GL426" s="48"/>
      <c r="GM426" s="48"/>
      <c r="GN426" s="48"/>
      <c r="GO426" s="48"/>
      <c r="GP426" s="48"/>
      <c r="GQ426" s="48"/>
      <c r="GR426" s="48"/>
      <c r="GS426" s="48"/>
      <c r="GT426" s="48"/>
      <c r="GU426" s="48"/>
      <c r="GV426" s="48"/>
      <c r="GW426" s="48"/>
      <c r="GX426" s="48"/>
      <c r="GY426" s="48"/>
      <c r="GZ426" s="48"/>
      <c r="HA426" s="48"/>
      <c r="HB426" s="48"/>
      <c r="HC426" s="48"/>
      <c r="HD426" s="48"/>
      <c r="HE426" s="48"/>
      <c r="HF426" s="48"/>
      <c r="HG426" s="48"/>
      <c r="HH426" s="48"/>
      <c r="HI426" s="48"/>
      <c r="HJ426" s="48"/>
      <c r="HK426" s="48"/>
      <c r="HL426" s="48"/>
      <c r="HM426" s="48"/>
      <c r="HN426" s="48"/>
      <c r="HO426" s="48"/>
      <c r="HP426" s="48"/>
      <c r="HQ426" s="48"/>
      <c r="HR426" s="48"/>
      <c r="HS426" s="48"/>
      <c r="HT426" s="48"/>
      <c r="HU426" s="48"/>
      <c r="HV426" s="48"/>
      <c r="HW426" s="48"/>
      <c r="HX426" s="48"/>
      <c r="HY426" s="48"/>
      <c r="HZ426" s="48"/>
      <c r="IA426" s="48"/>
      <c r="IB426" s="48"/>
      <c r="IC426" s="48"/>
      <c r="ID426" s="48"/>
      <c r="IE426" s="48"/>
      <c r="IF426" s="48"/>
      <c r="IG426" s="48"/>
      <c r="IH426" s="48"/>
      <c r="II426" s="48"/>
      <c r="IJ426" s="48"/>
      <c r="IK426" s="48"/>
      <c r="IL426" s="48"/>
      <c r="IM426" s="48"/>
      <c r="IN426" s="48"/>
      <c r="IO426" s="48"/>
      <c r="IP426" s="48"/>
      <c r="IQ426" s="48"/>
      <c r="IR426" s="48"/>
      <c r="IS426" s="48"/>
      <c r="IT426" s="48"/>
      <c r="IU426" s="48"/>
      <c r="IV426" s="48"/>
      <c r="IW426" s="48"/>
      <c r="IX426" s="48"/>
    </row>
    <row r="427" spans="1:258" s="49" customFormat="1" ht="12.75" customHeight="1" x14ac:dyDescent="0.2">
      <c r="A427" s="161"/>
      <c r="B427" s="162"/>
      <c r="C427" s="162"/>
      <c r="D427" s="65"/>
      <c r="E427" s="64"/>
      <c r="F427" s="64"/>
      <c r="G427" s="64"/>
      <c r="H427" s="64"/>
      <c r="I427" s="64"/>
      <c r="J427" s="64"/>
      <c r="K427" s="64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  <c r="FK427" s="48"/>
      <c r="FL427" s="48"/>
      <c r="FM427" s="48"/>
      <c r="FN427" s="48"/>
      <c r="FO427" s="48"/>
      <c r="FP427" s="48"/>
      <c r="FQ427" s="48"/>
      <c r="FR427" s="48"/>
      <c r="FS427" s="48"/>
      <c r="FT427" s="48"/>
      <c r="FU427" s="48"/>
      <c r="FV427" s="48"/>
      <c r="FW427" s="48"/>
      <c r="FX427" s="48"/>
      <c r="FY427" s="48"/>
      <c r="FZ427" s="48"/>
      <c r="GA427" s="48"/>
      <c r="GB427" s="48"/>
      <c r="GC427" s="48"/>
      <c r="GD427" s="48"/>
      <c r="GE427" s="48"/>
      <c r="GF427" s="48"/>
      <c r="GG427" s="48"/>
      <c r="GH427" s="48"/>
      <c r="GI427" s="48"/>
      <c r="GJ427" s="48"/>
      <c r="GK427" s="48"/>
      <c r="GL427" s="48"/>
      <c r="GM427" s="48"/>
      <c r="GN427" s="48"/>
      <c r="GO427" s="48"/>
      <c r="GP427" s="48"/>
      <c r="GQ427" s="48"/>
      <c r="GR427" s="48"/>
      <c r="GS427" s="48"/>
      <c r="GT427" s="48"/>
      <c r="GU427" s="48"/>
      <c r="GV427" s="48"/>
      <c r="GW427" s="48"/>
      <c r="GX427" s="48"/>
      <c r="GY427" s="48"/>
      <c r="GZ427" s="48"/>
      <c r="HA427" s="48"/>
      <c r="HB427" s="48"/>
      <c r="HC427" s="48"/>
      <c r="HD427" s="48"/>
      <c r="HE427" s="48"/>
      <c r="HF427" s="48"/>
      <c r="HG427" s="48"/>
      <c r="HH427" s="48"/>
      <c r="HI427" s="48"/>
      <c r="HJ427" s="48"/>
      <c r="HK427" s="48"/>
      <c r="HL427" s="48"/>
      <c r="HM427" s="48"/>
      <c r="HN427" s="48"/>
      <c r="HO427" s="48"/>
      <c r="HP427" s="48"/>
      <c r="HQ427" s="48"/>
      <c r="HR427" s="48"/>
      <c r="HS427" s="48"/>
      <c r="HT427" s="48"/>
      <c r="HU427" s="48"/>
      <c r="HV427" s="48"/>
      <c r="HW427" s="48"/>
      <c r="HX427" s="48"/>
      <c r="HY427" s="48"/>
      <c r="HZ427" s="48"/>
      <c r="IA427" s="48"/>
      <c r="IB427" s="48"/>
      <c r="IC427" s="48"/>
      <c r="ID427" s="48"/>
      <c r="IE427" s="48"/>
      <c r="IF427" s="48"/>
      <c r="IG427" s="48"/>
      <c r="IH427" s="48"/>
      <c r="II427" s="48"/>
      <c r="IJ427" s="48"/>
      <c r="IK427" s="48"/>
      <c r="IL427" s="48"/>
      <c r="IM427" s="48"/>
      <c r="IN427" s="48"/>
      <c r="IO427" s="48"/>
      <c r="IP427" s="48"/>
      <c r="IQ427" s="48"/>
      <c r="IR427" s="48"/>
      <c r="IS427" s="48"/>
      <c r="IT427" s="48"/>
      <c r="IU427" s="48"/>
      <c r="IV427" s="48"/>
      <c r="IW427" s="48"/>
      <c r="IX427" s="48"/>
    </row>
    <row r="428" spans="1:258" s="49" customFormat="1" ht="12.75" customHeight="1" x14ac:dyDescent="0.2">
      <c r="A428" s="161"/>
      <c r="B428" s="162"/>
      <c r="C428" s="162"/>
      <c r="D428" s="65"/>
      <c r="E428" s="64"/>
      <c r="F428" s="64"/>
      <c r="G428" s="64"/>
      <c r="H428" s="64"/>
      <c r="I428" s="64"/>
      <c r="J428" s="64"/>
      <c r="K428" s="64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  <c r="FK428" s="48"/>
      <c r="FL428" s="48"/>
      <c r="FM428" s="48"/>
      <c r="FN428" s="48"/>
      <c r="FO428" s="48"/>
      <c r="FP428" s="48"/>
      <c r="FQ428" s="48"/>
      <c r="FR428" s="48"/>
      <c r="FS428" s="48"/>
      <c r="FT428" s="48"/>
      <c r="FU428" s="48"/>
      <c r="FV428" s="48"/>
      <c r="FW428" s="48"/>
      <c r="FX428" s="48"/>
      <c r="FY428" s="48"/>
      <c r="FZ428" s="48"/>
      <c r="GA428" s="48"/>
      <c r="GB428" s="48"/>
      <c r="GC428" s="48"/>
      <c r="GD428" s="48"/>
      <c r="GE428" s="48"/>
      <c r="GF428" s="48"/>
      <c r="GG428" s="48"/>
      <c r="GH428" s="48"/>
      <c r="GI428" s="48"/>
      <c r="GJ428" s="48"/>
      <c r="GK428" s="48"/>
      <c r="GL428" s="48"/>
      <c r="GM428" s="48"/>
      <c r="GN428" s="48"/>
      <c r="GO428" s="48"/>
      <c r="GP428" s="48"/>
      <c r="GQ428" s="48"/>
      <c r="GR428" s="48"/>
      <c r="GS428" s="48"/>
      <c r="GT428" s="48"/>
      <c r="GU428" s="48"/>
      <c r="GV428" s="48"/>
      <c r="GW428" s="48"/>
      <c r="GX428" s="48"/>
      <c r="GY428" s="48"/>
      <c r="GZ428" s="48"/>
      <c r="HA428" s="48"/>
      <c r="HB428" s="48"/>
      <c r="HC428" s="48"/>
      <c r="HD428" s="48"/>
      <c r="HE428" s="48"/>
      <c r="HF428" s="48"/>
      <c r="HG428" s="48"/>
      <c r="HH428" s="48"/>
      <c r="HI428" s="48"/>
      <c r="HJ428" s="48"/>
      <c r="HK428" s="48"/>
      <c r="HL428" s="48"/>
      <c r="HM428" s="48"/>
      <c r="HN428" s="48"/>
      <c r="HO428" s="48"/>
      <c r="HP428" s="48"/>
      <c r="HQ428" s="48"/>
      <c r="HR428" s="48"/>
      <c r="HS428" s="48"/>
      <c r="HT428" s="48"/>
      <c r="HU428" s="48"/>
      <c r="HV428" s="48"/>
      <c r="HW428" s="48"/>
      <c r="HX428" s="48"/>
      <c r="HY428" s="48"/>
      <c r="HZ428" s="48"/>
      <c r="IA428" s="48"/>
      <c r="IB428" s="48"/>
      <c r="IC428" s="48"/>
      <c r="ID428" s="48"/>
      <c r="IE428" s="48"/>
      <c r="IF428" s="48"/>
      <c r="IG428" s="48"/>
      <c r="IH428" s="48"/>
      <c r="II428" s="48"/>
      <c r="IJ428" s="48"/>
      <c r="IK428" s="48"/>
      <c r="IL428" s="48"/>
      <c r="IM428" s="48"/>
      <c r="IN428" s="48"/>
      <c r="IO428" s="48"/>
      <c r="IP428" s="48"/>
      <c r="IQ428" s="48"/>
      <c r="IR428" s="48"/>
      <c r="IS428" s="48"/>
      <c r="IT428" s="48"/>
      <c r="IU428" s="48"/>
      <c r="IV428" s="48"/>
      <c r="IW428" s="48"/>
      <c r="IX428" s="48"/>
    </row>
    <row r="429" spans="1:258" s="49" customFormat="1" ht="12.75" customHeight="1" x14ac:dyDescent="0.2">
      <c r="A429" s="161"/>
      <c r="B429" s="162"/>
      <c r="C429" s="162"/>
      <c r="D429" s="65"/>
      <c r="E429" s="64"/>
      <c r="F429" s="64"/>
      <c r="G429" s="64"/>
      <c r="H429" s="64"/>
      <c r="I429" s="64"/>
      <c r="J429" s="64"/>
      <c r="K429" s="64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  <c r="DH429" s="48"/>
      <c r="DI429" s="48"/>
      <c r="DJ429" s="48"/>
      <c r="DK429" s="48"/>
      <c r="DL429" s="48"/>
      <c r="DM429" s="48"/>
      <c r="DN429" s="48"/>
      <c r="DO429" s="48"/>
      <c r="DP429" s="48"/>
      <c r="DQ429" s="48"/>
      <c r="DR429" s="48"/>
      <c r="DS429" s="48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  <c r="FO429" s="48"/>
      <c r="FP429" s="48"/>
      <c r="FQ429" s="48"/>
      <c r="FR429" s="48"/>
      <c r="FS429" s="48"/>
      <c r="FT429" s="48"/>
      <c r="FU429" s="48"/>
      <c r="FV429" s="48"/>
      <c r="FW429" s="48"/>
      <c r="FX429" s="48"/>
      <c r="FY429" s="48"/>
      <c r="FZ429" s="48"/>
      <c r="GA429" s="48"/>
      <c r="GB429" s="48"/>
      <c r="GC429" s="48"/>
      <c r="GD429" s="48"/>
      <c r="GE429" s="48"/>
      <c r="GF429" s="48"/>
      <c r="GG429" s="48"/>
      <c r="GH429" s="48"/>
      <c r="GI429" s="48"/>
      <c r="GJ429" s="48"/>
      <c r="GK429" s="48"/>
      <c r="GL429" s="48"/>
      <c r="GM429" s="48"/>
      <c r="GN429" s="48"/>
      <c r="GO429" s="48"/>
      <c r="GP429" s="48"/>
      <c r="GQ429" s="48"/>
      <c r="GR429" s="48"/>
      <c r="GS429" s="48"/>
      <c r="GT429" s="48"/>
      <c r="GU429" s="48"/>
      <c r="GV429" s="48"/>
      <c r="GW429" s="48"/>
      <c r="GX429" s="48"/>
      <c r="GY429" s="48"/>
      <c r="GZ429" s="48"/>
      <c r="HA429" s="48"/>
      <c r="HB429" s="48"/>
      <c r="HC429" s="48"/>
      <c r="HD429" s="48"/>
      <c r="HE429" s="48"/>
      <c r="HF429" s="48"/>
      <c r="HG429" s="48"/>
      <c r="HH429" s="48"/>
      <c r="HI429" s="48"/>
      <c r="HJ429" s="48"/>
      <c r="HK429" s="48"/>
      <c r="HL429" s="48"/>
      <c r="HM429" s="48"/>
      <c r="HN429" s="48"/>
      <c r="HO429" s="48"/>
      <c r="HP429" s="48"/>
      <c r="HQ429" s="48"/>
      <c r="HR429" s="48"/>
      <c r="HS429" s="48"/>
      <c r="HT429" s="48"/>
      <c r="HU429" s="48"/>
      <c r="HV429" s="48"/>
      <c r="HW429" s="48"/>
      <c r="HX429" s="48"/>
      <c r="HY429" s="48"/>
      <c r="HZ429" s="48"/>
      <c r="IA429" s="48"/>
      <c r="IB429" s="48"/>
      <c r="IC429" s="48"/>
      <c r="ID429" s="48"/>
      <c r="IE429" s="48"/>
      <c r="IF429" s="48"/>
      <c r="IG429" s="48"/>
      <c r="IH429" s="48"/>
      <c r="II429" s="48"/>
      <c r="IJ429" s="48"/>
      <c r="IK429" s="48"/>
      <c r="IL429" s="48"/>
      <c r="IM429" s="48"/>
      <c r="IN429" s="48"/>
      <c r="IO429" s="48"/>
      <c r="IP429" s="48"/>
      <c r="IQ429" s="48"/>
      <c r="IR429" s="48"/>
      <c r="IS429" s="48"/>
      <c r="IT429" s="48"/>
      <c r="IU429" s="48"/>
      <c r="IV429" s="48"/>
      <c r="IW429" s="48"/>
      <c r="IX429" s="48"/>
    </row>
    <row r="430" spans="1:258" s="49" customFormat="1" ht="12.75" customHeight="1" x14ac:dyDescent="0.2">
      <c r="A430" s="161"/>
      <c r="B430" s="162"/>
      <c r="C430" s="162"/>
      <c r="D430" s="65"/>
      <c r="E430" s="64"/>
      <c r="F430" s="64"/>
      <c r="G430" s="64"/>
      <c r="H430" s="64"/>
      <c r="I430" s="64"/>
      <c r="J430" s="64"/>
      <c r="K430" s="64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  <c r="HY430" s="48"/>
      <c r="HZ430" s="48"/>
      <c r="IA430" s="48"/>
      <c r="IB430" s="48"/>
      <c r="IC430" s="48"/>
      <c r="ID430" s="48"/>
      <c r="IE430" s="48"/>
      <c r="IF430" s="48"/>
      <c r="IG430" s="48"/>
      <c r="IH430" s="48"/>
      <c r="II430" s="48"/>
      <c r="IJ430" s="48"/>
      <c r="IK430" s="48"/>
      <c r="IL430" s="48"/>
      <c r="IM430" s="48"/>
      <c r="IN430" s="48"/>
      <c r="IO430" s="48"/>
      <c r="IP430" s="48"/>
      <c r="IQ430" s="48"/>
      <c r="IR430" s="48"/>
      <c r="IS430" s="48"/>
      <c r="IT430" s="48"/>
      <c r="IU430" s="48"/>
      <c r="IV430" s="48"/>
      <c r="IW430" s="48"/>
      <c r="IX430" s="48"/>
    </row>
    <row r="431" spans="1:258" s="49" customFormat="1" ht="12.75" customHeight="1" x14ac:dyDescent="0.2">
      <c r="A431" s="161"/>
      <c r="B431" s="162"/>
      <c r="C431" s="162"/>
      <c r="D431" s="65"/>
      <c r="E431" s="64"/>
      <c r="F431" s="64"/>
      <c r="G431" s="64"/>
      <c r="H431" s="64"/>
      <c r="I431" s="64"/>
      <c r="J431" s="64"/>
      <c r="K431" s="64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  <c r="FO431" s="48"/>
      <c r="FP431" s="48"/>
      <c r="FQ431" s="48"/>
      <c r="FR431" s="48"/>
      <c r="FS431" s="48"/>
      <c r="FT431" s="48"/>
      <c r="FU431" s="48"/>
      <c r="FV431" s="48"/>
      <c r="FW431" s="48"/>
      <c r="FX431" s="48"/>
      <c r="FY431" s="48"/>
      <c r="FZ431" s="48"/>
      <c r="GA431" s="48"/>
      <c r="GB431" s="48"/>
      <c r="GC431" s="48"/>
      <c r="GD431" s="48"/>
      <c r="GE431" s="48"/>
      <c r="GF431" s="48"/>
      <c r="GG431" s="48"/>
      <c r="GH431" s="48"/>
      <c r="GI431" s="48"/>
      <c r="GJ431" s="48"/>
      <c r="GK431" s="48"/>
      <c r="GL431" s="48"/>
      <c r="GM431" s="48"/>
      <c r="GN431" s="48"/>
      <c r="GO431" s="48"/>
      <c r="GP431" s="48"/>
      <c r="GQ431" s="48"/>
      <c r="GR431" s="48"/>
      <c r="GS431" s="48"/>
      <c r="GT431" s="48"/>
      <c r="GU431" s="48"/>
      <c r="GV431" s="48"/>
      <c r="GW431" s="48"/>
      <c r="GX431" s="48"/>
      <c r="GY431" s="48"/>
      <c r="GZ431" s="48"/>
      <c r="HA431" s="48"/>
      <c r="HB431" s="48"/>
      <c r="HC431" s="48"/>
      <c r="HD431" s="48"/>
      <c r="HE431" s="48"/>
      <c r="HF431" s="48"/>
      <c r="HG431" s="48"/>
      <c r="HH431" s="48"/>
      <c r="HI431" s="48"/>
      <c r="HJ431" s="48"/>
      <c r="HK431" s="48"/>
      <c r="HL431" s="48"/>
      <c r="HM431" s="48"/>
      <c r="HN431" s="48"/>
      <c r="HO431" s="48"/>
      <c r="HP431" s="48"/>
      <c r="HQ431" s="48"/>
      <c r="HR431" s="48"/>
      <c r="HS431" s="48"/>
      <c r="HT431" s="48"/>
      <c r="HU431" s="48"/>
      <c r="HV431" s="48"/>
      <c r="HW431" s="48"/>
      <c r="HX431" s="48"/>
      <c r="HY431" s="48"/>
      <c r="HZ431" s="48"/>
      <c r="IA431" s="48"/>
      <c r="IB431" s="48"/>
      <c r="IC431" s="48"/>
      <c r="ID431" s="48"/>
      <c r="IE431" s="48"/>
      <c r="IF431" s="48"/>
      <c r="IG431" s="48"/>
      <c r="IH431" s="48"/>
      <c r="II431" s="48"/>
      <c r="IJ431" s="48"/>
      <c r="IK431" s="48"/>
      <c r="IL431" s="48"/>
      <c r="IM431" s="48"/>
      <c r="IN431" s="48"/>
      <c r="IO431" s="48"/>
      <c r="IP431" s="48"/>
      <c r="IQ431" s="48"/>
      <c r="IR431" s="48"/>
      <c r="IS431" s="48"/>
      <c r="IT431" s="48"/>
      <c r="IU431" s="48"/>
      <c r="IV431" s="48"/>
      <c r="IW431" s="48"/>
      <c r="IX431" s="48"/>
    </row>
    <row r="432" spans="1:258" s="49" customFormat="1" ht="12.75" customHeight="1" x14ac:dyDescent="0.2">
      <c r="A432" s="161"/>
      <c r="B432" s="162"/>
      <c r="C432" s="162"/>
      <c r="D432" s="65"/>
      <c r="E432" s="64"/>
      <c r="F432" s="64"/>
      <c r="G432" s="64"/>
      <c r="H432" s="64"/>
      <c r="I432" s="64"/>
      <c r="J432" s="64"/>
      <c r="K432" s="64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  <c r="IS432" s="48"/>
      <c r="IT432" s="48"/>
      <c r="IU432" s="48"/>
      <c r="IV432" s="48"/>
      <c r="IW432" s="48"/>
      <c r="IX432" s="48"/>
    </row>
    <row r="433" spans="1:258" s="49" customFormat="1" ht="12.75" customHeight="1" x14ac:dyDescent="0.2">
      <c r="A433" s="161"/>
      <c r="B433" s="162"/>
      <c r="C433" s="162"/>
      <c r="D433" s="65"/>
      <c r="E433" s="64"/>
      <c r="F433" s="64"/>
      <c r="G433" s="64"/>
      <c r="H433" s="64"/>
      <c r="I433" s="64"/>
      <c r="J433" s="64"/>
      <c r="K433" s="64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  <c r="IS433" s="48"/>
      <c r="IT433" s="48"/>
      <c r="IU433" s="48"/>
      <c r="IV433" s="48"/>
      <c r="IW433" s="48"/>
      <c r="IX433" s="48"/>
    </row>
    <row r="434" spans="1:258" s="49" customFormat="1" ht="12.75" customHeight="1" x14ac:dyDescent="0.2">
      <c r="A434" s="161"/>
      <c r="B434" s="162"/>
      <c r="C434" s="162"/>
      <c r="D434" s="65"/>
      <c r="E434" s="64"/>
      <c r="F434" s="64"/>
      <c r="G434" s="64"/>
      <c r="H434" s="64"/>
      <c r="I434" s="64"/>
      <c r="J434" s="64"/>
      <c r="K434" s="64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  <c r="IS434" s="48"/>
      <c r="IT434" s="48"/>
      <c r="IU434" s="48"/>
      <c r="IV434" s="48"/>
      <c r="IW434" s="48"/>
      <c r="IX434" s="48"/>
    </row>
    <row r="435" spans="1:258" s="49" customFormat="1" ht="12.75" customHeight="1" x14ac:dyDescent="0.2">
      <c r="A435" s="161"/>
      <c r="B435" s="162"/>
      <c r="C435" s="162"/>
      <c r="D435" s="65"/>
      <c r="E435" s="64"/>
      <c r="F435" s="64"/>
      <c r="G435" s="64"/>
      <c r="H435" s="64"/>
      <c r="I435" s="64"/>
      <c r="J435" s="64"/>
      <c r="K435" s="64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  <c r="IS435" s="48"/>
      <c r="IT435" s="48"/>
      <c r="IU435" s="48"/>
      <c r="IV435" s="48"/>
      <c r="IW435" s="48"/>
      <c r="IX435" s="48"/>
    </row>
    <row r="436" spans="1:258" s="49" customFormat="1" ht="12.75" customHeight="1" x14ac:dyDescent="0.2">
      <c r="A436" s="161"/>
      <c r="B436" s="162"/>
      <c r="C436" s="162"/>
      <c r="D436" s="65"/>
      <c r="E436" s="64"/>
      <c r="F436" s="64"/>
      <c r="G436" s="64"/>
      <c r="H436" s="64"/>
      <c r="I436" s="64"/>
      <c r="J436" s="64"/>
      <c r="K436" s="64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  <c r="IS436" s="48"/>
      <c r="IT436" s="48"/>
      <c r="IU436" s="48"/>
      <c r="IV436" s="48"/>
      <c r="IW436" s="48"/>
      <c r="IX436" s="48"/>
    </row>
    <row r="437" spans="1:258" s="49" customFormat="1" ht="12.75" customHeight="1" x14ac:dyDescent="0.2">
      <c r="A437" s="161"/>
      <c r="B437" s="162"/>
      <c r="C437" s="162"/>
      <c r="D437" s="65"/>
      <c r="E437" s="64"/>
      <c r="F437" s="64"/>
      <c r="G437" s="64"/>
      <c r="H437" s="64"/>
      <c r="I437" s="64"/>
      <c r="J437" s="64"/>
      <c r="K437" s="64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  <c r="IS437" s="48"/>
      <c r="IT437" s="48"/>
      <c r="IU437" s="48"/>
      <c r="IV437" s="48"/>
      <c r="IW437" s="48"/>
      <c r="IX437" s="48"/>
    </row>
    <row r="438" spans="1:258" s="49" customFormat="1" ht="12.75" customHeight="1" x14ac:dyDescent="0.2">
      <c r="A438" s="161"/>
      <c r="B438" s="162"/>
      <c r="C438" s="162"/>
      <c r="D438" s="65"/>
      <c r="E438" s="64"/>
      <c r="F438" s="64"/>
      <c r="G438" s="64"/>
      <c r="H438" s="64"/>
      <c r="I438" s="64"/>
      <c r="J438" s="64"/>
      <c r="K438" s="64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  <c r="IS438" s="48"/>
      <c r="IT438" s="48"/>
      <c r="IU438" s="48"/>
      <c r="IV438" s="48"/>
      <c r="IW438" s="48"/>
      <c r="IX438" s="48"/>
    </row>
    <row r="439" spans="1:258" s="49" customFormat="1" ht="12.75" customHeight="1" x14ac:dyDescent="0.2">
      <c r="A439" s="161"/>
      <c r="B439" s="162"/>
      <c r="C439" s="162"/>
      <c r="D439" s="65"/>
      <c r="E439" s="64"/>
      <c r="F439" s="64"/>
      <c r="G439" s="64"/>
      <c r="H439" s="64"/>
      <c r="I439" s="64"/>
      <c r="J439" s="64"/>
      <c r="K439" s="64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  <c r="IS439" s="48"/>
      <c r="IT439" s="48"/>
      <c r="IU439" s="48"/>
      <c r="IV439" s="48"/>
      <c r="IW439" s="48"/>
      <c r="IX439" s="48"/>
    </row>
    <row r="440" spans="1:258" s="49" customFormat="1" ht="12.75" customHeight="1" x14ac:dyDescent="0.2">
      <c r="A440" s="161"/>
      <c r="B440" s="162"/>
      <c r="C440" s="162"/>
      <c r="D440" s="65"/>
      <c r="E440" s="64"/>
      <c r="F440" s="64"/>
      <c r="G440" s="64"/>
      <c r="H440" s="64"/>
      <c r="I440" s="64"/>
      <c r="J440" s="64"/>
      <c r="K440" s="64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  <c r="IS440" s="48"/>
      <c r="IT440" s="48"/>
      <c r="IU440" s="48"/>
      <c r="IV440" s="48"/>
      <c r="IW440" s="48"/>
      <c r="IX440" s="48"/>
    </row>
    <row r="441" spans="1:258" s="49" customFormat="1" ht="12.75" customHeight="1" x14ac:dyDescent="0.2">
      <c r="A441" s="161"/>
      <c r="B441" s="162"/>
      <c r="C441" s="162"/>
      <c r="D441" s="65"/>
      <c r="E441" s="64"/>
      <c r="F441" s="64"/>
      <c r="G441" s="64"/>
      <c r="H441" s="64"/>
      <c r="I441" s="64"/>
      <c r="J441" s="64"/>
      <c r="K441" s="64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  <c r="IS441" s="48"/>
      <c r="IT441" s="48"/>
      <c r="IU441" s="48"/>
      <c r="IV441" s="48"/>
      <c r="IW441" s="48"/>
      <c r="IX441" s="48"/>
    </row>
    <row r="442" spans="1:258" s="49" customFormat="1" ht="12.75" customHeight="1" x14ac:dyDescent="0.2">
      <c r="A442" s="161"/>
      <c r="B442" s="162"/>
      <c r="C442" s="162"/>
      <c r="D442" s="65"/>
      <c r="E442" s="64"/>
      <c r="F442" s="64"/>
      <c r="G442" s="64"/>
      <c r="H442" s="64"/>
      <c r="I442" s="64"/>
      <c r="J442" s="64"/>
      <c r="K442" s="64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  <c r="IS442" s="48"/>
      <c r="IT442" s="48"/>
      <c r="IU442" s="48"/>
      <c r="IV442" s="48"/>
      <c r="IW442" s="48"/>
      <c r="IX442" s="48"/>
    </row>
    <row r="443" spans="1:258" s="49" customFormat="1" ht="12.75" customHeight="1" x14ac:dyDescent="0.2">
      <c r="A443" s="161"/>
      <c r="B443" s="162"/>
      <c r="C443" s="162"/>
      <c r="D443" s="65"/>
      <c r="E443" s="64"/>
      <c r="F443" s="64"/>
      <c r="G443" s="64"/>
      <c r="H443" s="64"/>
      <c r="I443" s="64"/>
      <c r="J443" s="64"/>
      <c r="K443" s="64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  <c r="IS443" s="48"/>
      <c r="IT443" s="48"/>
      <c r="IU443" s="48"/>
      <c r="IV443" s="48"/>
      <c r="IW443" s="48"/>
      <c r="IX443" s="48"/>
    </row>
    <row r="444" spans="1:258" s="49" customFormat="1" ht="12.75" customHeight="1" x14ac:dyDescent="0.2">
      <c r="A444" s="161"/>
      <c r="B444" s="162"/>
      <c r="C444" s="162"/>
      <c r="D444" s="65"/>
      <c r="E444" s="64"/>
      <c r="F444" s="64"/>
      <c r="G444" s="64"/>
      <c r="H444" s="64"/>
      <c r="I444" s="64"/>
      <c r="J444" s="64"/>
      <c r="K444" s="64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  <c r="IS444" s="48"/>
      <c r="IT444" s="48"/>
      <c r="IU444" s="48"/>
      <c r="IV444" s="48"/>
      <c r="IW444" s="48"/>
      <c r="IX444" s="48"/>
    </row>
    <row r="445" spans="1:258" s="49" customFormat="1" ht="12.75" customHeight="1" x14ac:dyDescent="0.2">
      <c r="A445" s="161"/>
      <c r="B445" s="162"/>
      <c r="C445" s="162"/>
      <c r="D445" s="65"/>
      <c r="E445" s="64"/>
      <c r="F445" s="64"/>
      <c r="G445" s="64"/>
      <c r="H445" s="64"/>
      <c r="I445" s="64"/>
      <c r="J445" s="64"/>
      <c r="K445" s="64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  <c r="IS445" s="48"/>
      <c r="IT445" s="48"/>
      <c r="IU445" s="48"/>
      <c r="IV445" s="48"/>
      <c r="IW445" s="48"/>
      <c r="IX445" s="48"/>
    </row>
    <row r="446" spans="1:258" s="49" customFormat="1" ht="12.75" customHeight="1" x14ac:dyDescent="0.2">
      <c r="A446" s="161"/>
      <c r="B446" s="162"/>
      <c r="C446" s="162"/>
      <c r="D446" s="65"/>
      <c r="E446" s="64"/>
      <c r="F446" s="64"/>
      <c r="G446" s="64"/>
      <c r="H446" s="64"/>
      <c r="I446" s="64"/>
      <c r="J446" s="64"/>
      <c r="K446" s="64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  <c r="IS446" s="48"/>
      <c r="IT446" s="48"/>
      <c r="IU446" s="48"/>
      <c r="IV446" s="48"/>
      <c r="IW446" s="48"/>
      <c r="IX446" s="48"/>
    </row>
    <row r="447" spans="1:258" s="49" customFormat="1" ht="12.75" customHeight="1" x14ac:dyDescent="0.2">
      <c r="A447" s="161"/>
      <c r="B447" s="162"/>
      <c r="C447" s="162"/>
      <c r="D447" s="65"/>
      <c r="E447" s="64"/>
      <c r="F447" s="64"/>
      <c r="G447" s="64"/>
      <c r="H447" s="64"/>
      <c r="I447" s="64"/>
      <c r="J447" s="64"/>
      <c r="K447" s="64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  <c r="IS447" s="48"/>
      <c r="IT447" s="48"/>
      <c r="IU447" s="48"/>
      <c r="IV447" s="48"/>
      <c r="IW447" s="48"/>
      <c r="IX447" s="48"/>
    </row>
    <row r="448" spans="1:258" s="49" customFormat="1" ht="12.75" customHeight="1" x14ac:dyDescent="0.2">
      <c r="A448" s="161"/>
      <c r="B448" s="162"/>
      <c r="C448" s="162"/>
      <c r="D448" s="65"/>
      <c r="E448" s="64"/>
      <c r="F448" s="64"/>
      <c r="G448" s="64"/>
      <c r="H448" s="64"/>
      <c r="I448" s="64"/>
      <c r="J448" s="64"/>
      <c r="K448" s="64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  <c r="IS448" s="48"/>
      <c r="IT448" s="48"/>
      <c r="IU448" s="48"/>
      <c r="IV448" s="48"/>
      <c r="IW448" s="48"/>
      <c r="IX448" s="48"/>
    </row>
    <row r="449" spans="1:258" s="49" customFormat="1" ht="12.75" customHeight="1" x14ac:dyDescent="0.2">
      <c r="A449" s="161"/>
      <c r="B449" s="162"/>
      <c r="C449" s="162"/>
      <c r="D449" s="65"/>
      <c r="E449" s="64"/>
      <c r="F449" s="64"/>
      <c r="G449" s="64"/>
      <c r="H449" s="64"/>
      <c r="I449" s="64"/>
      <c r="J449" s="64"/>
      <c r="K449" s="64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  <c r="IS449" s="48"/>
      <c r="IT449" s="48"/>
      <c r="IU449" s="48"/>
      <c r="IV449" s="48"/>
      <c r="IW449" s="48"/>
      <c r="IX449" s="48"/>
    </row>
    <row r="450" spans="1:258" s="49" customFormat="1" ht="12.75" customHeight="1" x14ac:dyDescent="0.2">
      <c r="A450" s="161"/>
      <c r="B450" s="162"/>
      <c r="C450" s="162"/>
      <c r="D450" s="65"/>
      <c r="E450" s="64"/>
      <c r="F450" s="64"/>
      <c r="G450" s="64"/>
      <c r="H450" s="64"/>
      <c r="I450" s="64"/>
      <c r="J450" s="64"/>
      <c r="K450" s="64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  <c r="IS450" s="48"/>
      <c r="IT450" s="48"/>
      <c r="IU450" s="48"/>
      <c r="IV450" s="48"/>
      <c r="IW450" s="48"/>
      <c r="IX450" s="48"/>
    </row>
    <row r="451" spans="1:258" s="49" customFormat="1" ht="12.75" customHeight="1" x14ac:dyDescent="0.2">
      <c r="A451" s="161"/>
      <c r="B451" s="162"/>
      <c r="C451" s="162"/>
      <c r="D451" s="65"/>
      <c r="E451" s="64"/>
      <c r="F451" s="64"/>
      <c r="G451" s="64"/>
      <c r="H451" s="64"/>
      <c r="I451" s="64"/>
      <c r="J451" s="64"/>
      <c r="K451" s="64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  <c r="IS451" s="48"/>
      <c r="IT451" s="48"/>
      <c r="IU451" s="48"/>
      <c r="IV451" s="48"/>
      <c r="IW451" s="48"/>
      <c r="IX451" s="48"/>
    </row>
    <row r="452" spans="1:258" s="49" customFormat="1" ht="12.75" customHeight="1" x14ac:dyDescent="0.2">
      <c r="A452" s="161"/>
      <c r="B452" s="162"/>
      <c r="C452" s="162"/>
      <c r="D452" s="65"/>
      <c r="E452" s="64"/>
      <c r="F452" s="64"/>
      <c r="G452" s="64"/>
      <c r="H452" s="64"/>
      <c r="I452" s="64"/>
      <c r="J452" s="64"/>
      <c r="K452" s="64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  <c r="IS452" s="48"/>
      <c r="IT452" s="48"/>
      <c r="IU452" s="48"/>
      <c r="IV452" s="48"/>
      <c r="IW452" s="48"/>
      <c r="IX452" s="48"/>
    </row>
    <row r="453" spans="1:258" s="49" customFormat="1" ht="12.75" customHeight="1" x14ac:dyDescent="0.2">
      <c r="A453" s="161"/>
      <c r="B453" s="162"/>
      <c r="C453" s="162"/>
      <c r="D453" s="65"/>
      <c r="E453" s="64"/>
      <c r="F453" s="64"/>
      <c r="G453" s="64"/>
      <c r="H453" s="64"/>
      <c r="I453" s="64"/>
      <c r="J453" s="64"/>
      <c r="K453" s="64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</row>
    <row r="454" spans="1:258" s="49" customFormat="1" ht="12.75" customHeight="1" x14ac:dyDescent="0.2">
      <c r="A454" s="161"/>
      <c r="B454" s="162"/>
      <c r="C454" s="162"/>
      <c r="D454" s="65"/>
      <c r="E454" s="64"/>
      <c r="F454" s="64"/>
      <c r="G454" s="64"/>
      <c r="H454" s="64"/>
      <c r="I454" s="64"/>
      <c r="J454" s="64"/>
      <c r="K454" s="64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</row>
    <row r="455" spans="1:258" s="49" customFormat="1" ht="12.75" customHeight="1" x14ac:dyDescent="0.2">
      <c r="A455" s="161"/>
      <c r="B455" s="162"/>
      <c r="C455" s="162"/>
      <c r="D455" s="65"/>
      <c r="E455" s="64"/>
      <c r="F455" s="64"/>
      <c r="G455" s="64"/>
      <c r="H455" s="64"/>
      <c r="I455" s="64"/>
      <c r="J455" s="64"/>
      <c r="K455" s="64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</row>
    <row r="456" spans="1:258" s="49" customFormat="1" ht="12.75" customHeight="1" x14ac:dyDescent="0.2">
      <c r="A456" s="161"/>
      <c r="B456" s="162"/>
      <c r="C456" s="162"/>
      <c r="D456" s="65"/>
      <c r="E456" s="64"/>
      <c r="F456" s="64"/>
      <c r="G456" s="64"/>
      <c r="H456" s="64"/>
      <c r="I456" s="64"/>
      <c r="J456" s="64"/>
      <c r="K456" s="64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</row>
    <row r="457" spans="1:258" s="49" customFormat="1" ht="12.75" customHeight="1" x14ac:dyDescent="0.2">
      <c r="A457" s="161"/>
      <c r="B457" s="162"/>
      <c r="C457" s="162"/>
      <c r="D457" s="65"/>
      <c r="E457" s="64"/>
      <c r="F457" s="64"/>
      <c r="G457" s="64"/>
      <c r="H457" s="64"/>
      <c r="I457" s="64"/>
      <c r="J457" s="64"/>
      <c r="K457" s="64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</row>
    <row r="458" spans="1:258" s="49" customFormat="1" ht="12.75" customHeight="1" x14ac:dyDescent="0.2">
      <c r="A458" s="161"/>
      <c r="B458" s="162"/>
      <c r="C458" s="162"/>
      <c r="D458" s="65"/>
      <c r="E458" s="64"/>
      <c r="F458" s="64"/>
      <c r="G458" s="64"/>
      <c r="H458" s="64"/>
      <c r="I458" s="64"/>
      <c r="J458" s="64"/>
      <c r="K458" s="64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</row>
    <row r="459" spans="1:258" s="49" customFormat="1" ht="12.75" customHeight="1" x14ac:dyDescent="0.2">
      <c r="A459" s="161"/>
      <c r="B459" s="162"/>
      <c r="C459" s="162"/>
      <c r="D459" s="65"/>
      <c r="E459" s="64"/>
      <c r="F459" s="64"/>
      <c r="G459" s="64"/>
      <c r="H459" s="64"/>
      <c r="I459" s="64"/>
      <c r="J459" s="64"/>
      <c r="K459" s="64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</row>
    <row r="460" spans="1:258" s="49" customFormat="1" ht="12.75" customHeight="1" x14ac:dyDescent="0.2">
      <c r="A460" s="161"/>
      <c r="B460" s="162"/>
      <c r="C460" s="162"/>
      <c r="D460" s="65"/>
      <c r="E460" s="64"/>
      <c r="F460" s="64"/>
      <c r="G460" s="64"/>
      <c r="H460" s="64"/>
      <c r="I460" s="64"/>
      <c r="J460" s="64"/>
      <c r="K460" s="64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</row>
    <row r="461" spans="1:258" s="49" customFormat="1" ht="12.75" customHeight="1" x14ac:dyDescent="0.2">
      <c r="A461" s="161"/>
      <c r="B461" s="162"/>
      <c r="C461" s="162"/>
      <c r="D461" s="65"/>
      <c r="E461" s="64"/>
      <c r="F461" s="64"/>
      <c r="G461" s="64"/>
      <c r="H461" s="64"/>
      <c r="I461" s="64"/>
      <c r="J461" s="64"/>
      <c r="K461" s="64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</row>
    <row r="462" spans="1:258" s="49" customFormat="1" ht="12.75" customHeight="1" x14ac:dyDescent="0.2">
      <c r="A462" s="161"/>
      <c r="B462" s="162"/>
      <c r="C462" s="162"/>
      <c r="D462" s="65"/>
      <c r="E462" s="64"/>
      <c r="F462" s="64"/>
      <c r="G462" s="64"/>
      <c r="H462" s="64"/>
      <c r="I462" s="64"/>
      <c r="J462" s="64"/>
      <c r="K462" s="64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</row>
    <row r="463" spans="1:258" s="49" customFormat="1" ht="12.75" customHeight="1" x14ac:dyDescent="0.2">
      <c r="A463" s="161"/>
      <c r="B463" s="162"/>
      <c r="C463" s="162"/>
      <c r="D463" s="65"/>
      <c r="E463" s="64"/>
      <c r="F463" s="64"/>
      <c r="G463" s="64"/>
      <c r="H463" s="64"/>
      <c r="I463" s="64"/>
      <c r="J463" s="64"/>
      <c r="K463" s="64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</row>
    <row r="464" spans="1:258" s="49" customFormat="1" ht="12.75" customHeight="1" x14ac:dyDescent="0.2">
      <c r="A464" s="161"/>
      <c r="B464" s="162"/>
      <c r="C464" s="162"/>
      <c r="D464" s="65"/>
      <c r="E464" s="64"/>
      <c r="F464" s="64"/>
      <c r="G464" s="64"/>
      <c r="H464" s="64"/>
      <c r="I464" s="64"/>
      <c r="J464" s="64"/>
      <c r="K464" s="64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</row>
    <row r="465" spans="1:258" s="49" customFormat="1" ht="12.75" customHeight="1" x14ac:dyDescent="0.2">
      <c r="A465" s="161"/>
      <c r="B465" s="162"/>
      <c r="C465" s="162"/>
      <c r="D465" s="65"/>
      <c r="E465" s="64"/>
      <c r="F465" s="64"/>
      <c r="G465" s="64"/>
      <c r="H465" s="64"/>
      <c r="I465" s="64"/>
      <c r="J465" s="64"/>
      <c r="K465" s="64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</row>
    <row r="466" spans="1:258" s="49" customFormat="1" ht="12.75" customHeight="1" x14ac:dyDescent="0.2">
      <c r="A466" s="161"/>
      <c r="B466" s="162"/>
      <c r="C466" s="162"/>
      <c r="D466" s="65"/>
      <c r="E466" s="64"/>
      <c r="F466" s="64"/>
      <c r="G466" s="64"/>
      <c r="H466" s="64"/>
      <c r="I466" s="64"/>
      <c r="J466" s="64"/>
      <c r="K466" s="64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</row>
    <row r="467" spans="1:258" s="49" customFormat="1" ht="12.75" customHeight="1" x14ac:dyDescent="0.2">
      <c r="A467" s="161"/>
      <c r="B467" s="162"/>
      <c r="C467" s="162"/>
      <c r="D467" s="65"/>
      <c r="E467" s="64"/>
      <c r="F467" s="64"/>
      <c r="G467" s="64"/>
      <c r="H467" s="64"/>
      <c r="I467" s="64"/>
      <c r="J467" s="64"/>
      <c r="K467" s="64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  <c r="IS467" s="48"/>
      <c r="IT467" s="48"/>
      <c r="IU467" s="48"/>
      <c r="IV467" s="48"/>
      <c r="IW467" s="48"/>
      <c r="IX467" s="48"/>
    </row>
    <row r="468" spans="1:258" s="49" customFormat="1" ht="12.75" customHeight="1" x14ac:dyDescent="0.2">
      <c r="A468" s="161"/>
      <c r="B468" s="162"/>
      <c r="C468" s="162"/>
      <c r="D468" s="65"/>
      <c r="E468" s="64"/>
      <c r="F468" s="64"/>
      <c r="G468" s="64"/>
      <c r="H468" s="64"/>
      <c r="I468" s="64"/>
      <c r="J468" s="64"/>
      <c r="K468" s="64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  <c r="IS468" s="48"/>
      <c r="IT468" s="48"/>
      <c r="IU468" s="48"/>
      <c r="IV468" s="48"/>
      <c r="IW468" s="48"/>
      <c r="IX468" s="48"/>
    </row>
    <row r="469" spans="1:258" s="49" customFormat="1" ht="12.75" customHeight="1" x14ac:dyDescent="0.2">
      <c r="A469" s="161"/>
      <c r="B469" s="162"/>
      <c r="C469" s="162"/>
      <c r="D469" s="65"/>
      <c r="E469" s="64"/>
      <c r="F469" s="64"/>
      <c r="G469" s="64"/>
      <c r="H469" s="64"/>
      <c r="I469" s="64"/>
      <c r="J469" s="64"/>
      <c r="K469" s="64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  <c r="IS469" s="48"/>
      <c r="IT469" s="48"/>
      <c r="IU469" s="48"/>
      <c r="IV469" s="48"/>
      <c r="IW469" s="48"/>
      <c r="IX469" s="48"/>
    </row>
    <row r="470" spans="1:258" s="49" customFormat="1" ht="12.75" customHeight="1" x14ac:dyDescent="0.2">
      <c r="A470" s="161"/>
      <c r="B470" s="162"/>
      <c r="C470" s="162"/>
      <c r="D470" s="65"/>
      <c r="E470" s="64"/>
      <c r="F470" s="64"/>
      <c r="G470" s="64"/>
      <c r="H470" s="64"/>
      <c r="I470" s="64"/>
      <c r="J470" s="64"/>
      <c r="K470" s="64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  <c r="IS470" s="48"/>
      <c r="IT470" s="48"/>
      <c r="IU470" s="48"/>
      <c r="IV470" s="48"/>
      <c r="IW470" s="48"/>
      <c r="IX470" s="48"/>
    </row>
    <row r="471" spans="1:258" s="49" customFormat="1" ht="12.75" customHeight="1" x14ac:dyDescent="0.2">
      <c r="A471" s="161"/>
      <c r="B471" s="162"/>
      <c r="C471" s="162"/>
      <c r="D471" s="65"/>
      <c r="E471" s="64"/>
      <c r="F471" s="64"/>
      <c r="G471" s="64"/>
      <c r="H471" s="64"/>
      <c r="I471" s="64"/>
      <c r="J471" s="64"/>
      <c r="K471" s="64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  <c r="IS471" s="48"/>
      <c r="IT471" s="48"/>
      <c r="IU471" s="48"/>
      <c r="IV471" s="48"/>
      <c r="IW471" s="48"/>
      <c r="IX471" s="48"/>
    </row>
    <row r="472" spans="1:258" s="49" customFormat="1" ht="12.75" customHeight="1" x14ac:dyDescent="0.2">
      <c r="A472" s="161"/>
      <c r="B472" s="162"/>
      <c r="C472" s="162"/>
      <c r="D472" s="65"/>
      <c r="E472" s="64"/>
      <c r="F472" s="64"/>
      <c r="G472" s="64"/>
      <c r="H472" s="64"/>
      <c r="I472" s="64"/>
      <c r="J472" s="64"/>
      <c r="K472" s="64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  <c r="FK472" s="48"/>
      <c r="FL472" s="48"/>
      <c r="FM472" s="48"/>
      <c r="FN472" s="48"/>
      <c r="FO472" s="48"/>
      <c r="FP472" s="48"/>
      <c r="FQ472" s="48"/>
      <c r="FR472" s="48"/>
      <c r="FS472" s="48"/>
      <c r="FT472" s="48"/>
      <c r="FU472" s="48"/>
      <c r="FV472" s="48"/>
      <c r="FW472" s="48"/>
      <c r="FX472" s="48"/>
      <c r="FY472" s="48"/>
      <c r="FZ472" s="48"/>
      <c r="GA472" s="48"/>
      <c r="GB472" s="48"/>
      <c r="GC472" s="48"/>
      <c r="GD472" s="48"/>
      <c r="GE472" s="48"/>
      <c r="GF472" s="48"/>
      <c r="GG472" s="48"/>
      <c r="GH472" s="48"/>
      <c r="GI472" s="48"/>
      <c r="GJ472" s="48"/>
      <c r="GK472" s="48"/>
      <c r="GL472" s="48"/>
      <c r="GM472" s="48"/>
      <c r="GN472" s="48"/>
      <c r="GO472" s="48"/>
      <c r="GP472" s="48"/>
      <c r="GQ472" s="48"/>
      <c r="GR472" s="48"/>
      <c r="GS472" s="48"/>
      <c r="GT472" s="48"/>
      <c r="GU472" s="48"/>
      <c r="GV472" s="48"/>
      <c r="GW472" s="48"/>
      <c r="GX472" s="48"/>
      <c r="GY472" s="48"/>
      <c r="GZ472" s="48"/>
      <c r="HA472" s="48"/>
      <c r="HB472" s="48"/>
      <c r="HC472" s="48"/>
      <c r="HD472" s="48"/>
      <c r="HE472" s="48"/>
      <c r="HF472" s="48"/>
      <c r="HG472" s="48"/>
      <c r="HH472" s="48"/>
      <c r="HI472" s="48"/>
      <c r="HJ472" s="48"/>
      <c r="HK472" s="48"/>
      <c r="HL472" s="48"/>
      <c r="HM472" s="48"/>
      <c r="HN472" s="48"/>
      <c r="HO472" s="48"/>
      <c r="HP472" s="48"/>
      <c r="HQ472" s="48"/>
      <c r="HR472" s="48"/>
      <c r="HS472" s="48"/>
      <c r="HT472" s="48"/>
      <c r="HU472" s="48"/>
      <c r="HV472" s="48"/>
      <c r="HW472" s="48"/>
      <c r="HX472" s="48"/>
      <c r="HY472" s="48"/>
      <c r="HZ472" s="48"/>
      <c r="IA472" s="48"/>
      <c r="IB472" s="48"/>
      <c r="IC472" s="48"/>
      <c r="ID472" s="48"/>
      <c r="IE472" s="48"/>
      <c r="IF472" s="48"/>
      <c r="IG472" s="48"/>
      <c r="IH472" s="48"/>
      <c r="II472" s="48"/>
      <c r="IJ472" s="48"/>
      <c r="IK472" s="48"/>
      <c r="IL472" s="48"/>
      <c r="IM472" s="48"/>
      <c r="IN472" s="48"/>
      <c r="IO472" s="48"/>
      <c r="IP472" s="48"/>
      <c r="IQ472" s="48"/>
      <c r="IR472" s="48"/>
      <c r="IS472" s="48"/>
      <c r="IT472" s="48"/>
      <c r="IU472" s="48"/>
      <c r="IV472" s="48"/>
      <c r="IW472" s="48"/>
      <c r="IX472" s="48"/>
    </row>
    <row r="473" spans="1:258" s="49" customFormat="1" ht="12.75" customHeight="1" x14ac:dyDescent="0.2">
      <c r="A473" s="161"/>
      <c r="B473" s="162"/>
      <c r="C473" s="162"/>
      <c r="D473" s="65"/>
      <c r="E473" s="64"/>
      <c r="F473" s="64"/>
      <c r="G473" s="64"/>
      <c r="H473" s="64"/>
      <c r="I473" s="64"/>
      <c r="J473" s="64"/>
      <c r="K473" s="64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  <c r="FK473" s="48"/>
      <c r="FL473" s="48"/>
      <c r="FM473" s="48"/>
      <c r="FN473" s="48"/>
      <c r="FO473" s="48"/>
      <c r="FP473" s="48"/>
      <c r="FQ473" s="48"/>
      <c r="FR473" s="48"/>
      <c r="FS473" s="48"/>
      <c r="FT473" s="48"/>
      <c r="FU473" s="48"/>
      <c r="FV473" s="48"/>
      <c r="FW473" s="48"/>
      <c r="FX473" s="48"/>
      <c r="FY473" s="48"/>
      <c r="FZ473" s="48"/>
      <c r="GA473" s="48"/>
      <c r="GB473" s="48"/>
      <c r="GC473" s="48"/>
      <c r="GD473" s="48"/>
      <c r="GE473" s="48"/>
      <c r="GF473" s="48"/>
      <c r="GG473" s="48"/>
      <c r="GH473" s="48"/>
      <c r="GI473" s="48"/>
      <c r="GJ473" s="48"/>
      <c r="GK473" s="48"/>
      <c r="GL473" s="48"/>
      <c r="GM473" s="48"/>
      <c r="GN473" s="48"/>
      <c r="GO473" s="48"/>
      <c r="GP473" s="48"/>
      <c r="GQ473" s="48"/>
      <c r="GR473" s="48"/>
      <c r="GS473" s="48"/>
      <c r="GT473" s="48"/>
      <c r="GU473" s="48"/>
      <c r="GV473" s="48"/>
      <c r="GW473" s="48"/>
      <c r="GX473" s="48"/>
      <c r="GY473" s="48"/>
      <c r="GZ473" s="48"/>
      <c r="HA473" s="48"/>
      <c r="HB473" s="48"/>
      <c r="HC473" s="48"/>
      <c r="HD473" s="48"/>
      <c r="HE473" s="48"/>
      <c r="HF473" s="48"/>
      <c r="HG473" s="48"/>
      <c r="HH473" s="48"/>
      <c r="HI473" s="48"/>
      <c r="HJ473" s="48"/>
      <c r="HK473" s="48"/>
      <c r="HL473" s="48"/>
      <c r="HM473" s="48"/>
      <c r="HN473" s="48"/>
      <c r="HO473" s="48"/>
      <c r="HP473" s="48"/>
      <c r="HQ473" s="48"/>
      <c r="HR473" s="48"/>
      <c r="HS473" s="48"/>
      <c r="HT473" s="48"/>
      <c r="HU473" s="48"/>
      <c r="HV473" s="48"/>
      <c r="HW473" s="48"/>
      <c r="HX473" s="48"/>
      <c r="HY473" s="48"/>
      <c r="HZ473" s="48"/>
      <c r="IA473" s="48"/>
      <c r="IB473" s="48"/>
      <c r="IC473" s="48"/>
      <c r="ID473" s="48"/>
      <c r="IE473" s="48"/>
      <c r="IF473" s="48"/>
      <c r="IG473" s="48"/>
      <c r="IH473" s="48"/>
      <c r="II473" s="48"/>
      <c r="IJ473" s="48"/>
      <c r="IK473" s="48"/>
      <c r="IL473" s="48"/>
      <c r="IM473" s="48"/>
      <c r="IN473" s="48"/>
      <c r="IO473" s="48"/>
      <c r="IP473" s="48"/>
      <c r="IQ473" s="48"/>
      <c r="IR473" s="48"/>
      <c r="IS473" s="48"/>
      <c r="IT473" s="48"/>
      <c r="IU473" s="48"/>
      <c r="IV473" s="48"/>
      <c r="IW473" s="48"/>
      <c r="IX473" s="48"/>
    </row>
    <row r="474" spans="1:258" s="49" customFormat="1" ht="12.75" customHeight="1" x14ac:dyDescent="0.2">
      <c r="A474" s="161"/>
      <c r="B474" s="162"/>
      <c r="C474" s="162"/>
      <c r="D474" s="65"/>
      <c r="E474" s="64"/>
      <c r="F474" s="64"/>
      <c r="G474" s="64"/>
      <c r="H474" s="64"/>
      <c r="I474" s="64"/>
      <c r="J474" s="64"/>
      <c r="K474" s="64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  <c r="FO474" s="48"/>
      <c r="FP474" s="48"/>
      <c r="FQ474" s="48"/>
      <c r="FR474" s="48"/>
      <c r="FS474" s="48"/>
      <c r="FT474" s="48"/>
      <c r="FU474" s="48"/>
      <c r="FV474" s="48"/>
      <c r="FW474" s="48"/>
      <c r="FX474" s="48"/>
      <c r="FY474" s="48"/>
      <c r="FZ474" s="48"/>
      <c r="GA474" s="48"/>
      <c r="GB474" s="48"/>
      <c r="GC474" s="48"/>
      <c r="GD474" s="48"/>
      <c r="GE474" s="48"/>
      <c r="GF474" s="48"/>
      <c r="GG474" s="48"/>
      <c r="GH474" s="48"/>
      <c r="GI474" s="48"/>
      <c r="GJ474" s="48"/>
      <c r="GK474" s="48"/>
      <c r="GL474" s="48"/>
      <c r="GM474" s="48"/>
      <c r="GN474" s="48"/>
      <c r="GO474" s="48"/>
      <c r="GP474" s="48"/>
      <c r="GQ474" s="48"/>
      <c r="GR474" s="48"/>
      <c r="GS474" s="48"/>
      <c r="GT474" s="48"/>
      <c r="GU474" s="48"/>
      <c r="GV474" s="48"/>
      <c r="GW474" s="48"/>
      <c r="GX474" s="48"/>
      <c r="GY474" s="48"/>
      <c r="GZ474" s="48"/>
      <c r="HA474" s="48"/>
      <c r="HB474" s="48"/>
      <c r="HC474" s="48"/>
      <c r="HD474" s="48"/>
      <c r="HE474" s="48"/>
      <c r="HF474" s="48"/>
      <c r="HG474" s="48"/>
      <c r="HH474" s="48"/>
      <c r="HI474" s="48"/>
      <c r="HJ474" s="48"/>
      <c r="HK474" s="48"/>
      <c r="HL474" s="48"/>
      <c r="HM474" s="48"/>
      <c r="HN474" s="48"/>
      <c r="HO474" s="48"/>
      <c r="HP474" s="48"/>
      <c r="HQ474" s="48"/>
      <c r="HR474" s="48"/>
      <c r="HS474" s="48"/>
      <c r="HT474" s="48"/>
      <c r="HU474" s="48"/>
      <c r="HV474" s="48"/>
      <c r="HW474" s="48"/>
      <c r="HX474" s="48"/>
      <c r="HY474" s="48"/>
      <c r="HZ474" s="48"/>
      <c r="IA474" s="48"/>
      <c r="IB474" s="48"/>
      <c r="IC474" s="48"/>
      <c r="ID474" s="48"/>
      <c r="IE474" s="48"/>
      <c r="IF474" s="48"/>
      <c r="IG474" s="48"/>
      <c r="IH474" s="48"/>
      <c r="II474" s="48"/>
      <c r="IJ474" s="48"/>
      <c r="IK474" s="48"/>
      <c r="IL474" s="48"/>
      <c r="IM474" s="48"/>
      <c r="IN474" s="48"/>
      <c r="IO474" s="48"/>
      <c r="IP474" s="48"/>
      <c r="IQ474" s="48"/>
      <c r="IR474" s="48"/>
      <c r="IS474" s="48"/>
      <c r="IT474" s="48"/>
      <c r="IU474" s="48"/>
      <c r="IV474" s="48"/>
      <c r="IW474" s="48"/>
      <c r="IX474" s="48"/>
    </row>
    <row r="475" spans="1:258" s="49" customFormat="1" ht="12.75" customHeight="1" x14ac:dyDescent="0.2">
      <c r="A475" s="161"/>
      <c r="B475" s="162"/>
      <c r="C475" s="162"/>
      <c r="D475" s="65"/>
      <c r="E475" s="64"/>
      <c r="F475" s="64"/>
      <c r="G475" s="64"/>
      <c r="H475" s="64"/>
      <c r="I475" s="64"/>
      <c r="J475" s="64"/>
      <c r="K475" s="64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  <c r="FK475" s="48"/>
      <c r="FL475" s="48"/>
      <c r="FM475" s="48"/>
      <c r="FN475" s="48"/>
      <c r="FO475" s="48"/>
      <c r="FP475" s="48"/>
      <c r="FQ475" s="48"/>
      <c r="FR475" s="48"/>
      <c r="FS475" s="48"/>
      <c r="FT475" s="48"/>
      <c r="FU475" s="48"/>
      <c r="FV475" s="48"/>
      <c r="FW475" s="48"/>
      <c r="FX475" s="48"/>
      <c r="FY475" s="48"/>
      <c r="FZ475" s="48"/>
      <c r="GA475" s="48"/>
      <c r="GB475" s="48"/>
      <c r="GC475" s="48"/>
      <c r="GD475" s="48"/>
      <c r="GE475" s="48"/>
      <c r="GF475" s="48"/>
      <c r="GG475" s="48"/>
      <c r="GH475" s="48"/>
      <c r="GI475" s="48"/>
      <c r="GJ475" s="48"/>
      <c r="GK475" s="48"/>
      <c r="GL475" s="48"/>
      <c r="GM475" s="48"/>
      <c r="GN475" s="48"/>
      <c r="GO475" s="48"/>
      <c r="GP475" s="48"/>
      <c r="GQ475" s="48"/>
      <c r="GR475" s="48"/>
      <c r="GS475" s="48"/>
      <c r="GT475" s="48"/>
      <c r="GU475" s="48"/>
      <c r="GV475" s="48"/>
      <c r="GW475" s="48"/>
      <c r="GX475" s="48"/>
      <c r="GY475" s="48"/>
      <c r="GZ475" s="48"/>
      <c r="HA475" s="48"/>
      <c r="HB475" s="48"/>
      <c r="HC475" s="48"/>
      <c r="HD475" s="48"/>
      <c r="HE475" s="48"/>
      <c r="HF475" s="48"/>
      <c r="HG475" s="48"/>
      <c r="HH475" s="48"/>
      <c r="HI475" s="48"/>
      <c r="HJ475" s="48"/>
      <c r="HK475" s="48"/>
      <c r="HL475" s="48"/>
      <c r="HM475" s="48"/>
      <c r="HN475" s="48"/>
      <c r="HO475" s="48"/>
      <c r="HP475" s="48"/>
      <c r="HQ475" s="48"/>
      <c r="HR475" s="48"/>
      <c r="HS475" s="48"/>
      <c r="HT475" s="48"/>
      <c r="HU475" s="48"/>
      <c r="HV475" s="48"/>
      <c r="HW475" s="48"/>
      <c r="HX475" s="48"/>
      <c r="HY475" s="48"/>
      <c r="HZ475" s="48"/>
      <c r="IA475" s="48"/>
      <c r="IB475" s="48"/>
      <c r="IC475" s="48"/>
      <c r="ID475" s="48"/>
      <c r="IE475" s="48"/>
      <c r="IF475" s="48"/>
      <c r="IG475" s="48"/>
      <c r="IH475" s="48"/>
      <c r="II475" s="48"/>
      <c r="IJ475" s="48"/>
      <c r="IK475" s="48"/>
      <c r="IL475" s="48"/>
      <c r="IM475" s="48"/>
      <c r="IN475" s="48"/>
      <c r="IO475" s="48"/>
      <c r="IP475" s="48"/>
      <c r="IQ475" s="48"/>
      <c r="IR475" s="48"/>
      <c r="IS475" s="48"/>
      <c r="IT475" s="48"/>
      <c r="IU475" s="48"/>
      <c r="IV475" s="48"/>
      <c r="IW475" s="48"/>
      <c r="IX475" s="48"/>
    </row>
    <row r="476" spans="1:258" s="49" customFormat="1" ht="12.75" customHeight="1" x14ac:dyDescent="0.2">
      <c r="A476" s="161"/>
      <c r="B476" s="162"/>
      <c r="C476" s="162"/>
      <c r="D476" s="65"/>
      <c r="E476" s="64"/>
      <c r="F476" s="64"/>
      <c r="G476" s="64"/>
      <c r="H476" s="64"/>
      <c r="I476" s="64"/>
      <c r="J476" s="64"/>
      <c r="K476" s="64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  <c r="FK476" s="48"/>
      <c r="FL476" s="48"/>
      <c r="FM476" s="48"/>
      <c r="FN476" s="48"/>
      <c r="FO476" s="48"/>
      <c r="FP476" s="48"/>
      <c r="FQ476" s="48"/>
      <c r="FR476" s="48"/>
      <c r="FS476" s="48"/>
      <c r="FT476" s="48"/>
      <c r="FU476" s="48"/>
      <c r="FV476" s="48"/>
      <c r="FW476" s="48"/>
      <c r="FX476" s="48"/>
      <c r="FY476" s="48"/>
      <c r="FZ476" s="48"/>
      <c r="GA476" s="48"/>
      <c r="GB476" s="48"/>
      <c r="GC476" s="48"/>
      <c r="GD476" s="48"/>
      <c r="GE476" s="48"/>
      <c r="GF476" s="48"/>
      <c r="GG476" s="48"/>
      <c r="GH476" s="48"/>
      <c r="GI476" s="48"/>
      <c r="GJ476" s="48"/>
      <c r="GK476" s="48"/>
      <c r="GL476" s="48"/>
      <c r="GM476" s="48"/>
      <c r="GN476" s="48"/>
      <c r="GO476" s="48"/>
      <c r="GP476" s="48"/>
      <c r="GQ476" s="48"/>
      <c r="GR476" s="48"/>
      <c r="GS476" s="48"/>
      <c r="GT476" s="48"/>
      <c r="GU476" s="48"/>
      <c r="GV476" s="48"/>
      <c r="GW476" s="48"/>
      <c r="GX476" s="48"/>
      <c r="GY476" s="48"/>
      <c r="GZ476" s="48"/>
      <c r="HA476" s="48"/>
      <c r="HB476" s="48"/>
      <c r="HC476" s="48"/>
      <c r="HD476" s="48"/>
      <c r="HE476" s="48"/>
      <c r="HF476" s="48"/>
      <c r="HG476" s="48"/>
      <c r="HH476" s="48"/>
      <c r="HI476" s="48"/>
      <c r="HJ476" s="48"/>
      <c r="HK476" s="48"/>
      <c r="HL476" s="48"/>
      <c r="HM476" s="48"/>
      <c r="HN476" s="48"/>
      <c r="HO476" s="48"/>
      <c r="HP476" s="48"/>
      <c r="HQ476" s="48"/>
      <c r="HR476" s="48"/>
      <c r="HS476" s="48"/>
      <c r="HT476" s="48"/>
      <c r="HU476" s="48"/>
      <c r="HV476" s="48"/>
      <c r="HW476" s="48"/>
      <c r="HX476" s="48"/>
      <c r="HY476" s="48"/>
      <c r="HZ476" s="48"/>
      <c r="IA476" s="48"/>
      <c r="IB476" s="48"/>
      <c r="IC476" s="48"/>
      <c r="ID476" s="48"/>
      <c r="IE476" s="48"/>
      <c r="IF476" s="48"/>
      <c r="IG476" s="48"/>
      <c r="IH476" s="48"/>
      <c r="II476" s="48"/>
      <c r="IJ476" s="48"/>
      <c r="IK476" s="48"/>
      <c r="IL476" s="48"/>
      <c r="IM476" s="48"/>
      <c r="IN476" s="48"/>
      <c r="IO476" s="48"/>
      <c r="IP476" s="48"/>
      <c r="IQ476" s="48"/>
      <c r="IR476" s="48"/>
      <c r="IS476" s="48"/>
      <c r="IT476" s="48"/>
      <c r="IU476" s="48"/>
      <c r="IV476" s="48"/>
      <c r="IW476" s="48"/>
      <c r="IX476" s="48"/>
    </row>
    <row r="477" spans="1:258" s="49" customFormat="1" ht="12.75" customHeight="1" x14ac:dyDescent="0.2">
      <c r="A477" s="161"/>
      <c r="B477" s="162"/>
      <c r="C477" s="162"/>
      <c r="D477" s="65"/>
      <c r="E477" s="64"/>
      <c r="F477" s="64"/>
      <c r="G477" s="64"/>
      <c r="H477" s="64"/>
      <c r="I477" s="64"/>
      <c r="J477" s="64"/>
      <c r="K477" s="64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  <c r="FK477" s="48"/>
      <c r="FL477" s="48"/>
      <c r="FM477" s="48"/>
      <c r="FN477" s="48"/>
      <c r="FO477" s="48"/>
      <c r="FP477" s="48"/>
      <c r="FQ477" s="48"/>
      <c r="FR477" s="48"/>
      <c r="FS477" s="48"/>
      <c r="FT477" s="48"/>
      <c r="FU477" s="48"/>
      <c r="FV477" s="48"/>
      <c r="FW477" s="48"/>
      <c r="FX477" s="48"/>
      <c r="FY477" s="48"/>
      <c r="FZ477" s="48"/>
      <c r="GA477" s="48"/>
      <c r="GB477" s="48"/>
      <c r="GC477" s="48"/>
      <c r="GD477" s="48"/>
      <c r="GE477" s="48"/>
      <c r="GF477" s="48"/>
      <c r="GG477" s="48"/>
      <c r="GH477" s="48"/>
      <c r="GI477" s="48"/>
      <c r="GJ477" s="48"/>
      <c r="GK477" s="48"/>
      <c r="GL477" s="48"/>
      <c r="GM477" s="48"/>
      <c r="GN477" s="48"/>
      <c r="GO477" s="48"/>
      <c r="GP477" s="48"/>
      <c r="GQ477" s="48"/>
      <c r="GR477" s="48"/>
      <c r="GS477" s="48"/>
      <c r="GT477" s="48"/>
      <c r="GU477" s="48"/>
      <c r="GV477" s="48"/>
      <c r="GW477" s="48"/>
      <c r="GX477" s="48"/>
      <c r="GY477" s="48"/>
      <c r="GZ477" s="48"/>
      <c r="HA477" s="48"/>
      <c r="HB477" s="48"/>
      <c r="HC477" s="48"/>
      <c r="HD477" s="48"/>
      <c r="HE477" s="48"/>
      <c r="HF477" s="48"/>
      <c r="HG477" s="48"/>
      <c r="HH477" s="48"/>
      <c r="HI477" s="48"/>
      <c r="HJ477" s="48"/>
      <c r="HK477" s="48"/>
      <c r="HL477" s="48"/>
      <c r="HM477" s="48"/>
      <c r="HN477" s="48"/>
      <c r="HO477" s="48"/>
      <c r="HP477" s="48"/>
      <c r="HQ477" s="48"/>
      <c r="HR477" s="48"/>
      <c r="HS477" s="48"/>
      <c r="HT477" s="48"/>
      <c r="HU477" s="48"/>
      <c r="HV477" s="48"/>
      <c r="HW477" s="48"/>
      <c r="HX477" s="48"/>
      <c r="HY477" s="48"/>
      <c r="HZ477" s="48"/>
      <c r="IA477" s="48"/>
      <c r="IB477" s="48"/>
      <c r="IC477" s="48"/>
      <c r="ID477" s="48"/>
      <c r="IE477" s="48"/>
      <c r="IF477" s="48"/>
      <c r="IG477" s="48"/>
      <c r="IH477" s="48"/>
      <c r="II477" s="48"/>
      <c r="IJ477" s="48"/>
      <c r="IK477" s="48"/>
      <c r="IL477" s="48"/>
      <c r="IM477" s="48"/>
      <c r="IN477" s="48"/>
      <c r="IO477" s="48"/>
      <c r="IP477" s="48"/>
      <c r="IQ477" s="48"/>
      <c r="IR477" s="48"/>
      <c r="IS477" s="48"/>
      <c r="IT477" s="48"/>
      <c r="IU477" s="48"/>
      <c r="IV477" s="48"/>
      <c r="IW477" s="48"/>
      <c r="IX477" s="48"/>
    </row>
    <row r="478" spans="1:258" s="49" customFormat="1" ht="12.75" customHeight="1" x14ac:dyDescent="0.2">
      <c r="A478" s="161"/>
      <c r="B478" s="162"/>
      <c r="C478" s="162"/>
      <c r="D478" s="65"/>
      <c r="E478" s="64"/>
      <c r="F478" s="64"/>
      <c r="G478" s="64"/>
      <c r="H478" s="64"/>
      <c r="I478" s="64"/>
      <c r="J478" s="64"/>
      <c r="K478" s="64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  <c r="FO478" s="48"/>
      <c r="FP478" s="48"/>
      <c r="FQ478" s="48"/>
      <c r="FR478" s="48"/>
      <c r="FS478" s="48"/>
      <c r="FT478" s="48"/>
      <c r="FU478" s="48"/>
      <c r="FV478" s="48"/>
      <c r="FW478" s="48"/>
      <c r="FX478" s="48"/>
      <c r="FY478" s="48"/>
      <c r="FZ478" s="48"/>
      <c r="GA478" s="48"/>
      <c r="GB478" s="48"/>
      <c r="GC478" s="48"/>
      <c r="GD478" s="48"/>
      <c r="GE478" s="48"/>
      <c r="GF478" s="48"/>
      <c r="GG478" s="48"/>
      <c r="GH478" s="48"/>
      <c r="GI478" s="48"/>
      <c r="GJ478" s="48"/>
      <c r="GK478" s="48"/>
      <c r="GL478" s="48"/>
      <c r="GM478" s="48"/>
      <c r="GN478" s="48"/>
      <c r="GO478" s="48"/>
      <c r="GP478" s="48"/>
      <c r="GQ478" s="48"/>
      <c r="GR478" s="48"/>
      <c r="GS478" s="48"/>
      <c r="GT478" s="48"/>
      <c r="GU478" s="48"/>
      <c r="GV478" s="48"/>
      <c r="GW478" s="48"/>
      <c r="GX478" s="48"/>
      <c r="GY478" s="48"/>
      <c r="GZ478" s="48"/>
      <c r="HA478" s="48"/>
      <c r="HB478" s="48"/>
      <c r="HC478" s="48"/>
      <c r="HD478" s="48"/>
      <c r="HE478" s="48"/>
      <c r="HF478" s="48"/>
      <c r="HG478" s="48"/>
      <c r="HH478" s="48"/>
      <c r="HI478" s="48"/>
      <c r="HJ478" s="48"/>
      <c r="HK478" s="48"/>
      <c r="HL478" s="48"/>
      <c r="HM478" s="48"/>
      <c r="HN478" s="48"/>
      <c r="HO478" s="48"/>
      <c r="HP478" s="48"/>
      <c r="HQ478" s="48"/>
      <c r="HR478" s="48"/>
      <c r="HS478" s="48"/>
      <c r="HT478" s="48"/>
      <c r="HU478" s="48"/>
      <c r="HV478" s="48"/>
      <c r="HW478" s="48"/>
      <c r="HX478" s="48"/>
      <c r="HY478" s="48"/>
      <c r="HZ478" s="48"/>
      <c r="IA478" s="48"/>
      <c r="IB478" s="48"/>
      <c r="IC478" s="48"/>
      <c r="ID478" s="48"/>
      <c r="IE478" s="48"/>
      <c r="IF478" s="48"/>
      <c r="IG478" s="48"/>
      <c r="IH478" s="48"/>
      <c r="II478" s="48"/>
      <c r="IJ478" s="48"/>
      <c r="IK478" s="48"/>
      <c r="IL478" s="48"/>
      <c r="IM478" s="48"/>
      <c r="IN478" s="48"/>
      <c r="IO478" s="48"/>
      <c r="IP478" s="48"/>
      <c r="IQ478" s="48"/>
      <c r="IR478" s="48"/>
      <c r="IS478" s="48"/>
      <c r="IT478" s="48"/>
      <c r="IU478" s="48"/>
      <c r="IV478" s="48"/>
      <c r="IW478" s="48"/>
      <c r="IX478" s="48"/>
    </row>
    <row r="479" spans="1:258" s="49" customFormat="1" ht="12.75" customHeight="1" x14ac:dyDescent="0.2">
      <c r="A479" s="161"/>
      <c r="B479" s="162"/>
      <c r="C479" s="162"/>
      <c r="D479" s="65"/>
      <c r="E479" s="64"/>
      <c r="F479" s="64"/>
      <c r="G479" s="64"/>
      <c r="H479" s="64"/>
      <c r="I479" s="64"/>
      <c r="J479" s="64"/>
      <c r="K479" s="64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  <c r="FO479" s="48"/>
      <c r="FP479" s="48"/>
      <c r="FQ479" s="48"/>
      <c r="FR479" s="48"/>
      <c r="FS479" s="48"/>
      <c r="FT479" s="48"/>
      <c r="FU479" s="48"/>
      <c r="FV479" s="48"/>
      <c r="FW479" s="48"/>
      <c r="FX479" s="48"/>
      <c r="FY479" s="48"/>
      <c r="FZ479" s="48"/>
      <c r="GA479" s="48"/>
      <c r="GB479" s="48"/>
      <c r="GC479" s="48"/>
      <c r="GD479" s="48"/>
      <c r="GE479" s="48"/>
      <c r="GF479" s="48"/>
      <c r="GG479" s="48"/>
      <c r="GH479" s="48"/>
      <c r="GI479" s="48"/>
      <c r="GJ479" s="48"/>
      <c r="GK479" s="48"/>
      <c r="GL479" s="48"/>
      <c r="GM479" s="48"/>
      <c r="GN479" s="48"/>
      <c r="GO479" s="48"/>
      <c r="GP479" s="48"/>
      <c r="GQ479" s="48"/>
      <c r="GR479" s="48"/>
      <c r="GS479" s="48"/>
      <c r="GT479" s="48"/>
      <c r="GU479" s="48"/>
      <c r="GV479" s="48"/>
      <c r="GW479" s="48"/>
      <c r="GX479" s="48"/>
      <c r="GY479" s="48"/>
      <c r="GZ479" s="48"/>
      <c r="HA479" s="48"/>
      <c r="HB479" s="48"/>
      <c r="HC479" s="48"/>
      <c r="HD479" s="48"/>
      <c r="HE479" s="48"/>
      <c r="HF479" s="48"/>
      <c r="HG479" s="48"/>
      <c r="HH479" s="48"/>
      <c r="HI479" s="48"/>
      <c r="HJ479" s="48"/>
      <c r="HK479" s="48"/>
      <c r="HL479" s="48"/>
      <c r="HM479" s="48"/>
      <c r="HN479" s="48"/>
      <c r="HO479" s="48"/>
      <c r="HP479" s="48"/>
      <c r="HQ479" s="48"/>
      <c r="HR479" s="48"/>
      <c r="HS479" s="48"/>
      <c r="HT479" s="48"/>
      <c r="HU479" s="48"/>
      <c r="HV479" s="48"/>
      <c r="HW479" s="48"/>
      <c r="HX479" s="48"/>
      <c r="HY479" s="48"/>
      <c r="HZ479" s="48"/>
      <c r="IA479" s="48"/>
      <c r="IB479" s="48"/>
      <c r="IC479" s="48"/>
      <c r="ID479" s="48"/>
      <c r="IE479" s="48"/>
      <c r="IF479" s="48"/>
      <c r="IG479" s="48"/>
      <c r="IH479" s="48"/>
      <c r="II479" s="48"/>
      <c r="IJ479" s="48"/>
      <c r="IK479" s="48"/>
      <c r="IL479" s="48"/>
      <c r="IM479" s="48"/>
      <c r="IN479" s="48"/>
      <c r="IO479" s="48"/>
      <c r="IP479" s="48"/>
      <c r="IQ479" s="48"/>
      <c r="IR479" s="48"/>
      <c r="IS479" s="48"/>
      <c r="IT479" s="48"/>
      <c r="IU479" s="48"/>
      <c r="IV479" s="48"/>
      <c r="IW479" s="48"/>
      <c r="IX479" s="48"/>
    </row>
    <row r="480" spans="1:258" s="49" customFormat="1" ht="12.75" customHeight="1" x14ac:dyDescent="0.2">
      <c r="A480" s="161"/>
      <c r="B480" s="162"/>
      <c r="C480" s="162"/>
      <c r="D480" s="65"/>
      <c r="E480" s="64"/>
      <c r="F480" s="64"/>
      <c r="G480" s="64"/>
      <c r="H480" s="64"/>
      <c r="I480" s="64"/>
      <c r="J480" s="64"/>
      <c r="K480" s="64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  <c r="FK480" s="48"/>
      <c r="FL480" s="48"/>
      <c r="FM480" s="48"/>
      <c r="FN480" s="48"/>
      <c r="FO480" s="48"/>
      <c r="FP480" s="48"/>
      <c r="FQ480" s="48"/>
      <c r="FR480" s="48"/>
      <c r="FS480" s="48"/>
      <c r="FT480" s="48"/>
      <c r="FU480" s="48"/>
      <c r="FV480" s="48"/>
      <c r="FW480" s="48"/>
      <c r="FX480" s="48"/>
      <c r="FY480" s="48"/>
      <c r="FZ480" s="48"/>
      <c r="GA480" s="48"/>
      <c r="GB480" s="48"/>
      <c r="GC480" s="48"/>
      <c r="GD480" s="48"/>
      <c r="GE480" s="48"/>
      <c r="GF480" s="48"/>
      <c r="GG480" s="48"/>
      <c r="GH480" s="48"/>
      <c r="GI480" s="48"/>
      <c r="GJ480" s="48"/>
      <c r="GK480" s="48"/>
      <c r="GL480" s="48"/>
      <c r="GM480" s="48"/>
      <c r="GN480" s="48"/>
      <c r="GO480" s="48"/>
      <c r="GP480" s="48"/>
      <c r="GQ480" s="48"/>
      <c r="GR480" s="48"/>
      <c r="GS480" s="48"/>
      <c r="GT480" s="48"/>
      <c r="GU480" s="48"/>
      <c r="GV480" s="48"/>
      <c r="GW480" s="48"/>
      <c r="GX480" s="48"/>
      <c r="GY480" s="48"/>
      <c r="GZ480" s="48"/>
      <c r="HA480" s="48"/>
      <c r="HB480" s="48"/>
      <c r="HC480" s="48"/>
      <c r="HD480" s="48"/>
      <c r="HE480" s="48"/>
      <c r="HF480" s="48"/>
      <c r="HG480" s="48"/>
      <c r="HH480" s="48"/>
      <c r="HI480" s="48"/>
      <c r="HJ480" s="48"/>
      <c r="HK480" s="48"/>
      <c r="HL480" s="48"/>
      <c r="HM480" s="48"/>
      <c r="HN480" s="48"/>
      <c r="HO480" s="48"/>
      <c r="HP480" s="48"/>
      <c r="HQ480" s="48"/>
      <c r="HR480" s="48"/>
      <c r="HS480" s="48"/>
      <c r="HT480" s="48"/>
      <c r="HU480" s="48"/>
      <c r="HV480" s="48"/>
      <c r="HW480" s="48"/>
      <c r="HX480" s="48"/>
      <c r="HY480" s="48"/>
      <c r="HZ480" s="48"/>
      <c r="IA480" s="48"/>
      <c r="IB480" s="48"/>
      <c r="IC480" s="48"/>
      <c r="ID480" s="48"/>
      <c r="IE480" s="48"/>
      <c r="IF480" s="48"/>
      <c r="IG480" s="48"/>
      <c r="IH480" s="48"/>
      <c r="II480" s="48"/>
      <c r="IJ480" s="48"/>
      <c r="IK480" s="48"/>
      <c r="IL480" s="48"/>
      <c r="IM480" s="48"/>
      <c r="IN480" s="48"/>
      <c r="IO480" s="48"/>
      <c r="IP480" s="48"/>
      <c r="IQ480" s="48"/>
      <c r="IR480" s="48"/>
      <c r="IS480" s="48"/>
      <c r="IT480" s="48"/>
      <c r="IU480" s="48"/>
      <c r="IV480" s="48"/>
      <c r="IW480" s="48"/>
      <c r="IX480" s="48"/>
    </row>
    <row r="481" spans="1:258" s="49" customFormat="1" ht="12.75" customHeight="1" x14ac:dyDescent="0.2">
      <c r="A481" s="161"/>
      <c r="B481" s="162"/>
      <c r="C481" s="162"/>
      <c r="D481" s="65"/>
      <c r="E481" s="64"/>
      <c r="F481" s="64"/>
      <c r="G481" s="64"/>
      <c r="H481" s="64"/>
      <c r="I481" s="64"/>
      <c r="J481" s="64"/>
      <c r="K481" s="64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  <c r="FO481" s="48"/>
      <c r="FP481" s="48"/>
      <c r="FQ481" s="48"/>
      <c r="FR481" s="48"/>
      <c r="FS481" s="48"/>
      <c r="FT481" s="48"/>
      <c r="FU481" s="48"/>
      <c r="FV481" s="48"/>
      <c r="FW481" s="48"/>
      <c r="FX481" s="48"/>
      <c r="FY481" s="48"/>
      <c r="FZ481" s="48"/>
      <c r="GA481" s="48"/>
      <c r="GB481" s="48"/>
      <c r="GC481" s="48"/>
      <c r="GD481" s="48"/>
      <c r="GE481" s="48"/>
      <c r="GF481" s="48"/>
      <c r="GG481" s="48"/>
      <c r="GH481" s="48"/>
      <c r="GI481" s="48"/>
      <c r="GJ481" s="48"/>
      <c r="GK481" s="48"/>
      <c r="GL481" s="48"/>
      <c r="GM481" s="48"/>
      <c r="GN481" s="48"/>
      <c r="GO481" s="48"/>
      <c r="GP481" s="48"/>
      <c r="GQ481" s="48"/>
      <c r="GR481" s="48"/>
      <c r="GS481" s="48"/>
      <c r="GT481" s="48"/>
      <c r="GU481" s="48"/>
      <c r="GV481" s="48"/>
      <c r="GW481" s="48"/>
      <c r="GX481" s="48"/>
      <c r="GY481" s="48"/>
      <c r="GZ481" s="48"/>
      <c r="HA481" s="48"/>
      <c r="HB481" s="48"/>
      <c r="HC481" s="48"/>
      <c r="HD481" s="48"/>
      <c r="HE481" s="48"/>
      <c r="HF481" s="48"/>
      <c r="HG481" s="48"/>
      <c r="HH481" s="48"/>
      <c r="HI481" s="48"/>
      <c r="HJ481" s="48"/>
      <c r="HK481" s="48"/>
      <c r="HL481" s="48"/>
      <c r="HM481" s="48"/>
      <c r="HN481" s="48"/>
      <c r="HO481" s="48"/>
      <c r="HP481" s="48"/>
      <c r="HQ481" s="48"/>
      <c r="HR481" s="48"/>
      <c r="HS481" s="48"/>
      <c r="HT481" s="48"/>
      <c r="HU481" s="48"/>
      <c r="HV481" s="48"/>
      <c r="HW481" s="48"/>
      <c r="HX481" s="48"/>
      <c r="HY481" s="48"/>
      <c r="HZ481" s="48"/>
      <c r="IA481" s="48"/>
      <c r="IB481" s="48"/>
      <c r="IC481" s="48"/>
      <c r="ID481" s="48"/>
      <c r="IE481" s="48"/>
      <c r="IF481" s="48"/>
      <c r="IG481" s="48"/>
      <c r="IH481" s="48"/>
      <c r="II481" s="48"/>
      <c r="IJ481" s="48"/>
      <c r="IK481" s="48"/>
      <c r="IL481" s="48"/>
      <c r="IM481" s="48"/>
      <c r="IN481" s="48"/>
      <c r="IO481" s="48"/>
      <c r="IP481" s="48"/>
      <c r="IQ481" s="48"/>
      <c r="IR481" s="48"/>
      <c r="IS481" s="48"/>
      <c r="IT481" s="48"/>
      <c r="IU481" s="48"/>
      <c r="IV481" s="48"/>
      <c r="IW481" s="48"/>
      <c r="IX481" s="48"/>
    </row>
    <row r="482" spans="1:258" s="49" customFormat="1" ht="12.75" customHeight="1" x14ac:dyDescent="0.2">
      <c r="A482" s="161"/>
      <c r="B482" s="162"/>
      <c r="C482" s="162"/>
      <c r="D482" s="65"/>
      <c r="E482" s="64"/>
      <c r="F482" s="64"/>
      <c r="G482" s="64"/>
      <c r="H482" s="64"/>
      <c r="I482" s="64"/>
      <c r="J482" s="64"/>
      <c r="K482" s="64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  <c r="FK482" s="48"/>
      <c r="FL482" s="48"/>
      <c r="FM482" s="48"/>
      <c r="FN482" s="48"/>
      <c r="FO482" s="48"/>
      <c r="FP482" s="48"/>
      <c r="FQ482" s="48"/>
      <c r="FR482" s="48"/>
      <c r="FS482" s="48"/>
      <c r="FT482" s="48"/>
      <c r="FU482" s="48"/>
      <c r="FV482" s="48"/>
      <c r="FW482" s="48"/>
      <c r="FX482" s="48"/>
      <c r="FY482" s="48"/>
      <c r="FZ482" s="48"/>
      <c r="GA482" s="48"/>
      <c r="GB482" s="48"/>
      <c r="GC482" s="48"/>
      <c r="GD482" s="48"/>
      <c r="GE482" s="48"/>
      <c r="GF482" s="48"/>
      <c r="GG482" s="48"/>
      <c r="GH482" s="48"/>
      <c r="GI482" s="48"/>
      <c r="GJ482" s="48"/>
      <c r="GK482" s="48"/>
      <c r="GL482" s="48"/>
      <c r="GM482" s="48"/>
      <c r="GN482" s="48"/>
      <c r="GO482" s="48"/>
      <c r="GP482" s="48"/>
      <c r="GQ482" s="48"/>
      <c r="GR482" s="48"/>
      <c r="GS482" s="48"/>
      <c r="GT482" s="48"/>
      <c r="GU482" s="48"/>
      <c r="GV482" s="48"/>
      <c r="GW482" s="48"/>
      <c r="GX482" s="48"/>
      <c r="GY482" s="48"/>
      <c r="GZ482" s="48"/>
      <c r="HA482" s="48"/>
      <c r="HB482" s="48"/>
      <c r="HC482" s="48"/>
      <c r="HD482" s="48"/>
      <c r="HE482" s="48"/>
      <c r="HF482" s="48"/>
      <c r="HG482" s="48"/>
      <c r="HH482" s="48"/>
      <c r="HI482" s="48"/>
      <c r="HJ482" s="48"/>
      <c r="HK482" s="48"/>
      <c r="HL482" s="48"/>
      <c r="HM482" s="48"/>
      <c r="HN482" s="48"/>
      <c r="HO482" s="48"/>
      <c r="HP482" s="48"/>
      <c r="HQ482" s="48"/>
      <c r="HR482" s="48"/>
      <c r="HS482" s="48"/>
      <c r="HT482" s="48"/>
      <c r="HU482" s="48"/>
      <c r="HV482" s="48"/>
      <c r="HW482" s="48"/>
      <c r="HX482" s="48"/>
      <c r="HY482" s="48"/>
      <c r="HZ482" s="48"/>
      <c r="IA482" s="48"/>
      <c r="IB482" s="48"/>
      <c r="IC482" s="48"/>
      <c r="ID482" s="48"/>
      <c r="IE482" s="48"/>
      <c r="IF482" s="48"/>
      <c r="IG482" s="48"/>
      <c r="IH482" s="48"/>
      <c r="II482" s="48"/>
      <c r="IJ482" s="48"/>
      <c r="IK482" s="48"/>
      <c r="IL482" s="48"/>
      <c r="IM482" s="48"/>
      <c r="IN482" s="48"/>
      <c r="IO482" s="48"/>
      <c r="IP482" s="48"/>
      <c r="IQ482" s="48"/>
      <c r="IR482" s="48"/>
      <c r="IS482" s="48"/>
      <c r="IT482" s="48"/>
      <c r="IU482" s="48"/>
      <c r="IV482" s="48"/>
      <c r="IW482" s="48"/>
      <c r="IX482" s="48"/>
    </row>
    <row r="483" spans="1:258" s="49" customFormat="1" ht="12.75" customHeight="1" x14ac:dyDescent="0.2">
      <c r="A483" s="161"/>
      <c r="B483" s="162"/>
      <c r="C483" s="162"/>
      <c r="D483" s="65"/>
      <c r="E483" s="64"/>
      <c r="F483" s="64"/>
      <c r="G483" s="64"/>
      <c r="H483" s="64"/>
      <c r="I483" s="64"/>
      <c r="J483" s="64"/>
      <c r="K483" s="64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  <c r="FK483" s="48"/>
      <c r="FL483" s="48"/>
      <c r="FM483" s="48"/>
      <c r="FN483" s="48"/>
      <c r="FO483" s="48"/>
      <c r="FP483" s="48"/>
      <c r="FQ483" s="48"/>
      <c r="FR483" s="48"/>
      <c r="FS483" s="48"/>
      <c r="FT483" s="48"/>
      <c r="FU483" s="48"/>
      <c r="FV483" s="48"/>
      <c r="FW483" s="48"/>
      <c r="FX483" s="48"/>
      <c r="FY483" s="48"/>
      <c r="FZ483" s="48"/>
      <c r="GA483" s="48"/>
      <c r="GB483" s="48"/>
      <c r="GC483" s="48"/>
      <c r="GD483" s="48"/>
      <c r="GE483" s="48"/>
      <c r="GF483" s="48"/>
      <c r="GG483" s="48"/>
      <c r="GH483" s="48"/>
      <c r="GI483" s="48"/>
      <c r="GJ483" s="48"/>
      <c r="GK483" s="48"/>
      <c r="GL483" s="48"/>
      <c r="GM483" s="48"/>
      <c r="GN483" s="48"/>
      <c r="GO483" s="48"/>
      <c r="GP483" s="48"/>
      <c r="GQ483" s="48"/>
      <c r="GR483" s="48"/>
      <c r="GS483" s="48"/>
      <c r="GT483" s="48"/>
      <c r="GU483" s="48"/>
      <c r="GV483" s="48"/>
      <c r="GW483" s="48"/>
      <c r="GX483" s="48"/>
      <c r="GY483" s="48"/>
      <c r="GZ483" s="48"/>
      <c r="HA483" s="48"/>
      <c r="HB483" s="48"/>
      <c r="HC483" s="48"/>
      <c r="HD483" s="48"/>
      <c r="HE483" s="48"/>
      <c r="HF483" s="48"/>
      <c r="HG483" s="48"/>
      <c r="HH483" s="48"/>
      <c r="HI483" s="48"/>
      <c r="HJ483" s="48"/>
      <c r="HK483" s="48"/>
      <c r="HL483" s="48"/>
      <c r="HM483" s="48"/>
      <c r="HN483" s="48"/>
      <c r="HO483" s="48"/>
      <c r="HP483" s="48"/>
      <c r="HQ483" s="48"/>
      <c r="HR483" s="48"/>
      <c r="HS483" s="48"/>
      <c r="HT483" s="48"/>
      <c r="HU483" s="48"/>
      <c r="HV483" s="48"/>
      <c r="HW483" s="48"/>
      <c r="HX483" s="48"/>
      <c r="HY483" s="48"/>
      <c r="HZ483" s="48"/>
      <c r="IA483" s="48"/>
      <c r="IB483" s="48"/>
      <c r="IC483" s="48"/>
      <c r="ID483" s="48"/>
      <c r="IE483" s="48"/>
      <c r="IF483" s="48"/>
      <c r="IG483" s="48"/>
      <c r="IH483" s="48"/>
      <c r="II483" s="48"/>
      <c r="IJ483" s="48"/>
      <c r="IK483" s="48"/>
      <c r="IL483" s="48"/>
      <c r="IM483" s="48"/>
      <c r="IN483" s="48"/>
      <c r="IO483" s="48"/>
      <c r="IP483" s="48"/>
      <c r="IQ483" s="48"/>
      <c r="IR483" s="48"/>
      <c r="IS483" s="48"/>
      <c r="IT483" s="48"/>
      <c r="IU483" s="48"/>
      <c r="IV483" s="48"/>
      <c r="IW483" s="48"/>
      <c r="IX483" s="48"/>
    </row>
    <row r="484" spans="1:258" s="49" customFormat="1" ht="12.75" customHeight="1" x14ac:dyDescent="0.2">
      <c r="A484" s="161"/>
      <c r="B484" s="162"/>
      <c r="C484" s="162"/>
      <c r="D484" s="65"/>
      <c r="E484" s="64"/>
      <c r="F484" s="64"/>
      <c r="G484" s="64"/>
      <c r="H484" s="64"/>
      <c r="I484" s="64"/>
      <c r="J484" s="64"/>
      <c r="K484" s="64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  <c r="FK484" s="48"/>
      <c r="FL484" s="48"/>
      <c r="FM484" s="48"/>
      <c r="FN484" s="48"/>
      <c r="FO484" s="48"/>
      <c r="FP484" s="48"/>
      <c r="FQ484" s="48"/>
      <c r="FR484" s="48"/>
      <c r="FS484" s="48"/>
      <c r="FT484" s="48"/>
      <c r="FU484" s="48"/>
      <c r="FV484" s="48"/>
      <c r="FW484" s="48"/>
      <c r="FX484" s="48"/>
      <c r="FY484" s="48"/>
      <c r="FZ484" s="48"/>
      <c r="GA484" s="48"/>
      <c r="GB484" s="48"/>
      <c r="GC484" s="48"/>
      <c r="GD484" s="48"/>
      <c r="GE484" s="48"/>
      <c r="GF484" s="48"/>
      <c r="GG484" s="48"/>
      <c r="GH484" s="48"/>
      <c r="GI484" s="48"/>
      <c r="GJ484" s="48"/>
      <c r="GK484" s="48"/>
      <c r="GL484" s="48"/>
      <c r="GM484" s="48"/>
      <c r="GN484" s="48"/>
      <c r="GO484" s="48"/>
      <c r="GP484" s="48"/>
      <c r="GQ484" s="48"/>
      <c r="GR484" s="48"/>
      <c r="GS484" s="48"/>
      <c r="GT484" s="48"/>
      <c r="GU484" s="48"/>
      <c r="GV484" s="48"/>
      <c r="GW484" s="48"/>
      <c r="GX484" s="48"/>
      <c r="GY484" s="48"/>
      <c r="GZ484" s="48"/>
      <c r="HA484" s="48"/>
      <c r="HB484" s="48"/>
      <c r="HC484" s="48"/>
      <c r="HD484" s="48"/>
      <c r="HE484" s="48"/>
      <c r="HF484" s="48"/>
      <c r="HG484" s="48"/>
      <c r="HH484" s="48"/>
      <c r="HI484" s="48"/>
      <c r="HJ484" s="48"/>
      <c r="HK484" s="48"/>
      <c r="HL484" s="48"/>
      <c r="HM484" s="48"/>
      <c r="HN484" s="48"/>
      <c r="HO484" s="48"/>
      <c r="HP484" s="48"/>
      <c r="HQ484" s="48"/>
      <c r="HR484" s="48"/>
      <c r="HS484" s="48"/>
      <c r="HT484" s="48"/>
      <c r="HU484" s="48"/>
      <c r="HV484" s="48"/>
      <c r="HW484" s="48"/>
      <c r="HX484" s="48"/>
      <c r="HY484" s="48"/>
      <c r="HZ484" s="48"/>
      <c r="IA484" s="48"/>
      <c r="IB484" s="48"/>
      <c r="IC484" s="48"/>
      <c r="ID484" s="48"/>
      <c r="IE484" s="48"/>
      <c r="IF484" s="48"/>
      <c r="IG484" s="48"/>
      <c r="IH484" s="48"/>
      <c r="II484" s="48"/>
      <c r="IJ484" s="48"/>
      <c r="IK484" s="48"/>
      <c r="IL484" s="48"/>
      <c r="IM484" s="48"/>
      <c r="IN484" s="48"/>
      <c r="IO484" s="48"/>
      <c r="IP484" s="48"/>
      <c r="IQ484" s="48"/>
      <c r="IR484" s="48"/>
      <c r="IS484" s="48"/>
      <c r="IT484" s="48"/>
      <c r="IU484" s="48"/>
      <c r="IV484" s="48"/>
      <c r="IW484" s="48"/>
      <c r="IX484" s="48"/>
    </row>
    <row r="485" spans="1:258" s="49" customFormat="1" ht="12.75" customHeight="1" x14ac:dyDescent="0.2">
      <c r="A485" s="161"/>
      <c r="B485" s="162"/>
      <c r="C485" s="162"/>
      <c r="D485" s="65"/>
      <c r="E485" s="64"/>
      <c r="F485" s="64"/>
      <c r="G485" s="64"/>
      <c r="H485" s="64"/>
      <c r="I485" s="64"/>
      <c r="J485" s="64"/>
      <c r="K485" s="64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  <c r="FK485" s="48"/>
      <c r="FL485" s="48"/>
      <c r="FM485" s="48"/>
      <c r="FN485" s="48"/>
      <c r="FO485" s="48"/>
      <c r="FP485" s="48"/>
      <c r="FQ485" s="48"/>
      <c r="FR485" s="48"/>
      <c r="FS485" s="48"/>
      <c r="FT485" s="48"/>
      <c r="FU485" s="48"/>
      <c r="FV485" s="48"/>
      <c r="FW485" s="48"/>
      <c r="FX485" s="48"/>
      <c r="FY485" s="48"/>
      <c r="FZ485" s="48"/>
      <c r="GA485" s="48"/>
      <c r="GB485" s="48"/>
      <c r="GC485" s="48"/>
      <c r="GD485" s="48"/>
      <c r="GE485" s="48"/>
      <c r="GF485" s="48"/>
      <c r="GG485" s="48"/>
      <c r="GH485" s="48"/>
      <c r="GI485" s="48"/>
      <c r="GJ485" s="48"/>
      <c r="GK485" s="48"/>
      <c r="GL485" s="48"/>
      <c r="GM485" s="48"/>
      <c r="GN485" s="48"/>
      <c r="GO485" s="48"/>
      <c r="GP485" s="48"/>
      <c r="GQ485" s="48"/>
      <c r="GR485" s="48"/>
      <c r="GS485" s="48"/>
      <c r="GT485" s="48"/>
      <c r="GU485" s="48"/>
      <c r="GV485" s="48"/>
      <c r="GW485" s="48"/>
      <c r="GX485" s="48"/>
      <c r="GY485" s="48"/>
      <c r="GZ485" s="48"/>
      <c r="HA485" s="48"/>
      <c r="HB485" s="48"/>
      <c r="HC485" s="48"/>
      <c r="HD485" s="48"/>
      <c r="HE485" s="48"/>
      <c r="HF485" s="48"/>
      <c r="HG485" s="48"/>
      <c r="HH485" s="48"/>
      <c r="HI485" s="48"/>
      <c r="HJ485" s="48"/>
      <c r="HK485" s="48"/>
      <c r="HL485" s="48"/>
      <c r="HM485" s="48"/>
      <c r="HN485" s="48"/>
      <c r="HO485" s="48"/>
      <c r="HP485" s="48"/>
      <c r="HQ485" s="48"/>
      <c r="HR485" s="48"/>
      <c r="HS485" s="48"/>
      <c r="HT485" s="48"/>
      <c r="HU485" s="48"/>
      <c r="HV485" s="48"/>
      <c r="HW485" s="48"/>
      <c r="HX485" s="48"/>
      <c r="HY485" s="48"/>
      <c r="HZ485" s="48"/>
      <c r="IA485" s="48"/>
      <c r="IB485" s="48"/>
      <c r="IC485" s="48"/>
      <c r="ID485" s="48"/>
      <c r="IE485" s="48"/>
      <c r="IF485" s="48"/>
      <c r="IG485" s="48"/>
      <c r="IH485" s="48"/>
      <c r="II485" s="48"/>
      <c r="IJ485" s="48"/>
      <c r="IK485" s="48"/>
      <c r="IL485" s="48"/>
      <c r="IM485" s="48"/>
      <c r="IN485" s="48"/>
      <c r="IO485" s="48"/>
      <c r="IP485" s="48"/>
      <c r="IQ485" s="48"/>
      <c r="IR485" s="48"/>
      <c r="IS485" s="48"/>
      <c r="IT485" s="48"/>
      <c r="IU485" s="48"/>
      <c r="IV485" s="48"/>
      <c r="IW485" s="48"/>
      <c r="IX485" s="48"/>
    </row>
    <row r="486" spans="1:258" s="49" customFormat="1" ht="12.75" customHeight="1" x14ac:dyDescent="0.2">
      <c r="A486" s="161"/>
      <c r="B486" s="162"/>
      <c r="C486" s="162"/>
      <c r="D486" s="65"/>
      <c r="E486" s="64"/>
      <c r="F486" s="64"/>
      <c r="G486" s="64"/>
      <c r="H486" s="64"/>
      <c r="I486" s="64"/>
      <c r="J486" s="64"/>
      <c r="K486" s="64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  <c r="FK486" s="48"/>
      <c r="FL486" s="48"/>
      <c r="FM486" s="48"/>
      <c r="FN486" s="48"/>
      <c r="FO486" s="48"/>
      <c r="FP486" s="48"/>
      <c r="FQ486" s="48"/>
      <c r="FR486" s="48"/>
      <c r="FS486" s="48"/>
      <c r="FT486" s="48"/>
      <c r="FU486" s="48"/>
      <c r="FV486" s="48"/>
      <c r="FW486" s="48"/>
      <c r="FX486" s="48"/>
      <c r="FY486" s="48"/>
      <c r="FZ486" s="48"/>
      <c r="GA486" s="48"/>
      <c r="GB486" s="48"/>
      <c r="GC486" s="48"/>
      <c r="GD486" s="48"/>
      <c r="GE486" s="48"/>
      <c r="GF486" s="48"/>
      <c r="GG486" s="48"/>
      <c r="GH486" s="48"/>
      <c r="GI486" s="48"/>
      <c r="GJ486" s="48"/>
      <c r="GK486" s="48"/>
      <c r="GL486" s="48"/>
      <c r="GM486" s="48"/>
      <c r="GN486" s="48"/>
      <c r="GO486" s="48"/>
      <c r="GP486" s="48"/>
      <c r="GQ486" s="48"/>
      <c r="GR486" s="48"/>
      <c r="GS486" s="48"/>
      <c r="GT486" s="48"/>
      <c r="GU486" s="48"/>
      <c r="GV486" s="48"/>
      <c r="GW486" s="48"/>
      <c r="GX486" s="48"/>
      <c r="GY486" s="48"/>
      <c r="GZ486" s="48"/>
      <c r="HA486" s="48"/>
      <c r="HB486" s="48"/>
      <c r="HC486" s="48"/>
      <c r="HD486" s="48"/>
      <c r="HE486" s="48"/>
      <c r="HF486" s="48"/>
      <c r="HG486" s="48"/>
      <c r="HH486" s="48"/>
      <c r="HI486" s="48"/>
      <c r="HJ486" s="48"/>
      <c r="HK486" s="48"/>
      <c r="HL486" s="48"/>
      <c r="HM486" s="48"/>
      <c r="HN486" s="48"/>
      <c r="HO486" s="48"/>
      <c r="HP486" s="48"/>
      <c r="HQ486" s="48"/>
      <c r="HR486" s="48"/>
      <c r="HS486" s="48"/>
      <c r="HT486" s="48"/>
      <c r="HU486" s="48"/>
      <c r="HV486" s="48"/>
      <c r="HW486" s="48"/>
      <c r="HX486" s="48"/>
      <c r="HY486" s="48"/>
      <c r="HZ486" s="48"/>
      <c r="IA486" s="48"/>
      <c r="IB486" s="48"/>
      <c r="IC486" s="48"/>
      <c r="ID486" s="48"/>
      <c r="IE486" s="48"/>
      <c r="IF486" s="48"/>
      <c r="IG486" s="48"/>
      <c r="IH486" s="48"/>
      <c r="II486" s="48"/>
      <c r="IJ486" s="48"/>
      <c r="IK486" s="48"/>
      <c r="IL486" s="48"/>
      <c r="IM486" s="48"/>
      <c r="IN486" s="48"/>
      <c r="IO486" s="48"/>
      <c r="IP486" s="48"/>
      <c r="IQ486" s="48"/>
      <c r="IR486" s="48"/>
      <c r="IS486" s="48"/>
      <c r="IT486" s="48"/>
      <c r="IU486" s="48"/>
      <c r="IV486" s="48"/>
      <c r="IW486" s="48"/>
      <c r="IX486" s="48"/>
    </row>
    <row r="487" spans="1:258" s="49" customFormat="1" ht="12.75" customHeight="1" x14ac:dyDescent="0.2">
      <c r="A487" s="161"/>
      <c r="B487" s="162"/>
      <c r="C487" s="162"/>
      <c r="D487" s="65"/>
      <c r="E487" s="64"/>
      <c r="F487" s="64"/>
      <c r="G487" s="64"/>
      <c r="H487" s="64"/>
      <c r="I487" s="64"/>
      <c r="J487" s="64"/>
      <c r="K487" s="64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  <c r="FK487" s="48"/>
      <c r="FL487" s="48"/>
      <c r="FM487" s="48"/>
      <c r="FN487" s="48"/>
      <c r="FO487" s="48"/>
      <c r="FP487" s="48"/>
      <c r="FQ487" s="48"/>
      <c r="FR487" s="48"/>
      <c r="FS487" s="48"/>
      <c r="FT487" s="48"/>
      <c r="FU487" s="48"/>
      <c r="FV487" s="48"/>
      <c r="FW487" s="48"/>
      <c r="FX487" s="48"/>
      <c r="FY487" s="48"/>
      <c r="FZ487" s="48"/>
      <c r="GA487" s="48"/>
      <c r="GB487" s="48"/>
      <c r="GC487" s="48"/>
      <c r="GD487" s="48"/>
      <c r="GE487" s="48"/>
      <c r="GF487" s="48"/>
      <c r="GG487" s="48"/>
      <c r="GH487" s="48"/>
      <c r="GI487" s="48"/>
      <c r="GJ487" s="48"/>
      <c r="GK487" s="48"/>
      <c r="GL487" s="48"/>
      <c r="GM487" s="48"/>
      <c r="GN487" s="48"/>
      <c r="GO487" s="48"/>
      <c r="GP487" s="48"/>
      <c r="GQ487" s="48"/>
      <c r="GR487" s="48"/>
      <c r="GS487" s="48"/>
      <c r="GT487" s="48"/>
      <c r="GU487" s="48"/>
      <c r="GV487" s="48"/>
      <c r="GW487" s="48"/>
      <c r="GX487" s="48"/>
      <c r="GY487" s="48"/>
      <c r="GZ487" s="48"/>
      <c r="HA487" s="48"/>
      <c r="HB487" s="48"/>
      <c r="HC487" s="48"/>
      <c r="HD487" s="48"/>
      <c r="HE487" s="48"/>
      <c r="HF487" s="48"/>
      <c r="HG487" s="48"/>
      <c r="HH487" s="48"/>
      <c r="HI487" s="48"/>
      <c r="HJ487" s="48"/>
      <c r="HK487" s="48"/>
      <c r="HL487" s="48"/>
      <c r="HM487" s="48"/>
      <c r="HN487" s="48"/>
      <c r="HO487" s="48"/>
      <c r="HP487" s="48"/>
      <c r="HQ487" s="48"/>
      <c r="HR487" s="48"/>
      <c r="HS487" s="48"/>
      <c r="HT487" s="48"/>
      <c r="HU487" s="48"/>
      <c r="HV487" s="48"/>
      <c r="HW487" s="48"/>
      <c r="HX487" s="48"/>
      <c r="HY487" s="48"/>
      <c r="HZ487" s="48"/>
      <c r="IA487" s="48"/>
      <c r="IB487" s="48"/>
      <c r="IC487" s="48"/>
      <c r="ID487" s="48"/>
      <c r="IE487" s="48"/>
      <c r="IF487" s="48"/>
      <c r="IG487" s="48"/>
      <c r="IH487" s="48"/>
      <c r="II487" s="48"/>
      <c r="IJ487" s="48"/>
      <c r="IK487" s="48"/>
      <c r="IL487" s="48"/>
      <c r="IM487" s="48"/>
      <c r="IN487" s="48"/>
      <c r="IO487" s="48"/>
      <c r="IP487" s="48"/>
      <c r="IQ487" s="48"/>
      <c r="IR487" s="48"/>
      <c r="IS487" s="48"/>
      <c r="IT487" s="48"/>
      <c r="IU487" s="48"/>
      <c r="IV487" s="48"/>
      <c r="IW487" s="48"/>
      <c r="IX487" s="48"/>
    </row>
    <row r="488" spans="1:258" s="49" customFormat="1" ht="12.75" customHeight="1" x14ac:dyDescent="0.2">
      <c r="A488" s="161"/>
      <c r="B488" s="162"/>
      <c r="C488" s="162"/>
      <c r="D488" s="65"/>
      <c r="E488" s="64"/>
      <c r="F488" s="64"/>
      <c r="G488" s="64"/>
      <c r="H488" s="64"/>
      <c r="I488" s="64"/>
      <c r="J488" s="64"/>
      <c r="K488" s="64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  <c r="FK488" s="48"/>
      <c r="FL488" s="48"/>
      <c r="FM488" s="48"/>
      <c r="FN488" s="48"/>
      <c r="FO488" s="48"/>
      <c r="FP488" s="48"/>
      <c r="FQ488" s="48"/>
      <c r="FR488" s="48"/>
      <c r="FS488" s="48"/>
      <c r="FT488" s="48"/>
      <c r="FU488" s="48"/>
      <c r="FV488" s="48"/>
      <c r="FW488" s="48"/>
      <c r="FX488" s="48"/>
      <c r="FY488" s="48"/>
      <c r="FZ488" s="48"/>
      <c r="GA488" s="48"/>
      <c r="GB488" s="48"/>
      <c r="GC488" s="48"/>
      <c r="GD488" s="48"/>
      <c r="GE488" s="48"/>
      <c r="GF488" s="48"/>
      <c r="GG488" s="48"/>
      <c r="GH488" s="48"/>
      <c r="GI488" s="48"/>
      <c r="GJ488" s="48"/>
      <c r="GK488" s="48"/>
      <c r="GL488" s="48"/>
      <c r="GM488" s="48"/>
      <c r="GN488" s="48"/>
      <c r="GO488" s="48"/>
      <c r="GP488" s="48"/>
      <c r="GQ488" s="48"/>
      <c r="GR488" s="48"/>
      <c r="GS488" s="48"/>
      <c r="GT488" s="48"/>
      <c r="GU488" s="48"/>
      <c r="GV488" s="48"/>
      <c r="GW488" s="48"/>
      <c r="GX488" s="48"/>
      <c r="GY488" s="48"/>
      <c r="GZ488" s="48"/>
      <c r="HA488" s="48"/>
      <c r="HB488" s="48"/>
      <c r="HC488" s="48"/>
      <c r="HD488" s="48"/>
      <c r="HE488" s="48"/>
      <c r="HF488" s="48"/>
      <c r="HG488" s="48"/>
      <c r="HH488" s="48"/>
      <c r="HI488" s="48"/>
      <c r="HJ488" s="48"/>
      <c r="HK488" s="48"/>
      <c r="HL488" s="48"/>
      <c r="HM488" s="48"/>
      <c r="HN488" s="48"/>
      <c r="HO488" s="48"/>
      <c r="HP488" s="48"/>
      <c r="HQ488" s="48"/>
      <c r="HR488" s="48"/>
      <c r="HS488" s="48"/>
      <c r="HT488" s="48"/>
      <c r="HU488" s="48"/>
      <c r="HV488" s="48"/>
      <c r="HW488" s="48"/>
      <c r="HX488" s="48"/>
      <c r="HY488" s="48"/>
      <c r="HZ488" s="48"/>
      <c r="IA488" s="48"/>
      <c r="IB488" s="48"/>
      <c r="IC488" s="48"/>
      <c r="ID488" s="48"/>
      <c r="IE488" s="48"/>
      <c r="IF488" s="48"/>
      <c r="IG488" s="48"/>
      <c r="IH488" s="48"/>
      <c r="II488" s="48"/>
      <c r="IJ488" s="48"/>
      <c r="IK488" s="48"/>
      <c r="IL488" s="48"/>
      <c r="IM488" s="48"/>
      <c r="IN488" s="48"/>
      <c r="IO488" s="48"/>
      <c r="IP488" s="48"/>
      <c r="IQ488" s="48"/>
      <c r="IR488" s="48"/>
      <c r="IS488" s="48"/>
      <c r="IT488" s="48"/>
      <c r="IU488" s="48"/>
      <c r="IV488" s="48"/>
      <c r="IW488" s="48"/>
      <c r="IX488" s="48"/>
    </row>
    <row r="489" spans="1:258" s="49" customFormat="1" ht="12.75" customHeight="1" x14ac:dyDescent="0.2">
      <c r="A489" s="161"/>
      <c r="B489" s="162"/>
      <c r="C489" s="162"/>
      <c r="D489" s="65"/>
      <c r="E489" s="64"/>
      <c r="F489" s="64"/>
      <c r="G489" s="64"/>
      <c r="H489" s="64"/>
      <c r="I489" s="64"/>
      <c r="J489" s="64"/>
      <c r="K489" s="64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  <c r="FK489" s="48"/>
      <c r="FL489" s="48"/>
      <c r="FM489" s="48"/>
      <c r="FN489" s="48"/>
      <c r="FO489" s="48"/>
      <c r="FP489" s="48"/>
      <c r="FQ489" s="48"/>
      <c r="FR489" s="48"/>
      <c r="FS489" s="48"/>
      <c r="FT489" s="48"/>
      <c r="FU489" s="48"/>
      <c r="FV489" s="48"/>
      <c r="FW489" s="48"/>
      <c r="FX489" s="48"/>
      <c r="FY489" s="48"/>
      <c r="FZ489" s="48"/>
      <c r="GA489" s="48"/>
      <c r="GB489" s="48"/>
      <c r="GC489" s="48"/>
      <c r="GD489" s="48"/>
      <c r="GE489" s="48"/>
      <c r="GF489" s="48"/>
      <c r="GG489" s="48"/>
      <c r="GH489" s="48"/>
      <c r="GI489" s="48"/>
      <c r="GJ489" s="48"/>
      <c r="GK489" s="48"/>
      <c r="GL489" s="48"/>
      <c r="GM489" s="48"/>
      <c r="GN489" s="48"/>
      <c r="GO489" s="48"/>
      <c r="GP489" s="48"/>
      <c r="GQ489" s="48"/>
      <c r="GR489" s="48"/>
      <c r="GS489" s="48"/>
      <c r="GT489" s="48"/>
      <c r="GU489" s="48"/>
      <c r="GV489" s="48"/>
      <c r="GW489" s="48"/>
      <c r="GX489" s="48"/>
      <c r="GY489" s="48"/>
      <c r="GZ489" s="48"/>
      <c r="HA489" s="48"/>
      <c r="HB489" s="48"/>
      <c r="HC489" s="48"/>
      <c r="HD489" s="48"/>
      <c r="HE489" s="48"/>
      <c r="HF489" s="48"/>
      <c r="HG489" s="48"/>
      <c r="HH489" s="48"/>
      <c r="HI489" s="48"/>
      <c r="HJ489" s="48"/>
      <c r="HK489" s="48"/>
      <c r="HL489" s="48"/>
      <c r="HM489" s="48"/>
      <c r="HN489" s="48"/>
      <c r="HO489" s="48"/>
      <c r="HP489" s="48"/>
      <c r="HQ489" s="48"/>
      <c r="HR489" s="48"/>
      <c r="HS489" s="48"/>
      <c r="HT489" s="48"/>
      <c r="HU489" s="48"/>
      <c r="HV489" s="48"/>
      <c r="HW489" s="48"/>
      <c r="HX489" s="48"/>
      <c r="HY489" s="48"/>
      <c r="HZ489" s="48"/>
      <c r="IA489" s="48"/>
      <c r="IB489" s="48"/>
      <c r="IC489" s="48"/>
      <c r="ID489" s="48"/>
      <c r="IE489" s="48"/>
      <c r="IF489" s="48"/>
      <c r="IG489" s="48"/>
      <c r="IH489" s="48"/>
      <c r="II489" s="48"/>
      <c r="IJ489" s="48"/>
      <c r="IK489" s="48"/>
      <c r="IL489" s="48"/>
      <c r="IM489" s="48"/>
      <c r="IN489" s="48"/>
      <c r="IO489" s="48"/>
      <c r="IP489" s="48"/>
      <c r="IQ489" s="48"/>
      <c r="IR489" s="48"/>
      <c r="IS489" s="48"/>
      <c r="IT489" s="48"/>
      <c r="IU489" s="48"/>
      <c r="IV489" s="48"/>
      <c r="IW489" s="48"/>
      <c r="IX489" s="48"/>
    </row>
    <row r="490" spans="1:258" s="49" customFormat="1" ht="12.75" customHeight="1" x14ac:dyDescent="0.2">
      <c r="A490" s="161"/>
      <c r="B490" s="162"/>
      <c r="C490" s="162"/>
      <c r="D490" s="65"/>
      <c r="E490" s="64"/>
      <c r="F490" s="64"/>
      <c r="G490" s="64"/>
      <c r="H490" s="64"/>
      <c r="I490" s="64"/>
      <c r="J490" s="64"/>
      <c r="K490" s="64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  <c r="FK490" s="48"/>
      <c r="FL490" s="48"/>
      <c r="FM490" s="48"/>
      <c r="FN490" s="48"/>
      <c r="FO490" s="48"/>
      <c r="FP490" s="48"/>
      <c r="FQ490" s="48"/>
      <c r="FR490" s="48"/>
      <c r="FS490" s="48"/>
      <c r="FT490" s="48"/>
      <c r="FU490" s="48"/>
      <c r="FV490" s="48"/>
      <c r="FW490" s="48"/>
      <c r="FX490" s="48"/>
      <c r="FY490" s="48"/>
      <c r="FZ490" s="48"/>
      <c r="GA490" s="48"/>
      <c r="GB490" s="48"/>
      <c r="GC490" s="48"/>
      <c r="GD490" s="48"/>
      <c r="GE490" s="48"/>
      <c r="GF490" s="48"/>
      <c r="GG490" s="48"/>
      <c r="GH490" s="48"/>
      <c r="GI490" s="48"/>
      <c r="GJ490" s="48"/>
      <c r="GK490" s="48"/>
      <c r="GL490" s="48"/>
      <c r="GM490" s="48"/>
      <c r="GN490" s="48"/>
      <c r="GO490" s="48"/>
      <c r="GP490" s="48"/>
      <c r="GQ490" s="48"/>
      <c r="GR490" s="48"/>
      <c r="GS490" s="48"/>
      <c r="GT490" s="48"/>
      <c r="GU490" s="48"/>
      <c r="GV490" s="48"/>
      <c r="GW490" s="48"/>
      <c r="GX490" s="48"/>
      <c r="GY490" s="48"/>
      <c r="GZ490" s="48"/>
      <c r="HA490" s="48"/>
      <c r="HB490" s="48"/>
      <c r="HC490" s="48"/>
      <c r="HD490" s="48"/>
      <c r="HE490" s="48"/>
      <c r="HF490" s="48"/>
      <c r="HG490" s="48"/>
      <c r="HH490" s="48"/>
      <c r="HI490" s="48"/>
      <c r="HJ490" s="48"/>
      <c r="HK490" s="48"/>
      <c r="HL490" s="48"/>
      <c r="HM490" s="48"/>
      <c r="HN490" s="48"/>
      <c r="HO490" s="48"/>
      <c r="HP490" s="48"/>
      <c r="HQ490" s="48"/>
      <c r="HR490" s="48"/>
      <c r="HS490" s="48"/>
      <c r="HT490" s="48"/>
      <c r="HU490" s="48"/>
      <c r="HV490" s="48"/>
      <c r="HW490" s="48"/>
      <c r="HX490" s="48"/>
      <c r="HY490" s="48"/>
      <c r="HZ490" s="48"/>
      <c r="IA490" s="48"/>
      <c r="IB490" s="48"/>
      <c r="IC490" s="48"/>
      <c r="ID490" s="48"/>
      <c r="IE490" s="48"/>
      <c r="IF490" s="48"/>
      <c r="IG490" s="48"/>
      <c r="IH490" s="48"/>
      <c r="II490" s="48"/>
      <c r="IJ490" s="48"/>
      <c r="IK490" s="48"/>
      <c r="IL490" s="48"/>
      <c r="IM490" s="48"/>
      <c r="IN490" s="48"/>
      <c r="IO490" s="48"/>
      <c r="IP490" s="48"/>
      <c r="IQ490" s="48"/>
      <c r="IR490" s="48"/>
      <c r="IS490" s="48"/>
      <c r="IT490" s="48"/>
      <c r="IU490" s="48"/>
      <c r="IV490" s="48"/>
      <c r="IW490" s="48"/>
      <c r="IX490" s="48"/>
    </row>
    <row r="491" spans="1:258" s="49" customFormat="1" ht="12.75" customHeight="1" x14ac:dyDescent="0.2">
      <c r="A491" s="161"/>
      <c r="B491" s="162"/>
      <c r="C491" s="162"/>
      <c r="D491" s="65"/>
      <c r="E491" s="64"/>
      <c r="F491" s="64"/>
      <c r="G491" s="64"/>
      <c r="H491" s="64"/>
      <c r="I491" s="64"/>
      <c r="J491" s="64"/>
      <c r="K491" s="64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  <c r="FK491" s="48"/>
      <c r="FL491" s="48"/>
      <c r="FM491" s="48"/>
      <c r="FN491" s="48"/>
      <c r="FO491" s="48"/>
      <c r="FP491" s="48"/>
      <c r="FQ491" s="48"/>
      <c r="FR491" s="48"/>
      <c r="FS491" s="48"/>
      <c r="FT491" s="48"/>
      <c r="FU491" s="48"/>
      <c r="FV491" s="48"/>
      <c r="FW491" s="48"/>
      <c r="FX491" s="48"/>
      <c r="FY491" s="48"/>
      <c r="FZ491" s="48"/>
      <c r="GA491" s="48"/>
      <c r="GB491" s="48"/>
      <c r="GC491" s="48"/>
      <c r="GD491" s="48"/>
      <c r="GE491" s="48"/>
      <c r="GF491" s="48"/>
      <c r="GG491" s="48"/>
      <c r="GH491" s="48"/>
      <c r="GI491" s="48"/>
      <c r="GJ491" s="48"/>
      <c r="GK491" s="48"/>
      <c r="GL491" s="48"/>
      <c r="GM491" s="48"/>
      <c r="GN491" s="48"/>
      <c r="GO491" s="48"/>
      <c r="GP491" s="48"/>
      <c r="GQ491" s="48"/>
      <c r="GR491" s="48"/>
      <c r="GS491" s="48"/>
      <c r="GT491" s="48"/>
      <c r="GU491" s="48"/>
      <c r="GV491" s="48"/>
      <c r="GW491" s="48"/>
      <c r="GX491" s="48"/>
      <c r="GY491" s="48"/>
      <c r="GZ491" s="48"/>
      <c r="HA491" s="48"/>
      <c r="HB491" s="48"/>
      <c r="HC491" s="48"/>
      <c r="HD491" s="48"/>
      <c r="HE491" s="48"/>
      <c r="HF491" s="48"/>
      <c r="HG491" s="48"/>
      <c r="HH491" s="48"/>
      <c r="HI491" s="48"/>
      <c r="HJ491" s="48"/>
      <c r="HK491" s="48"/>
      <c r="HL491" s="48"/>
      <c r="HM491" s="48"/>
      <c r="HN491" s="48"/>
      <c r="HO491" s="48"/>
      <c r="HP491" s="48"/>
      <c r="HQ491" s="48"/>
      <c r="HR491" s="48"/>
      <c r="HS491" s="48"/>
      <c r="HT491" s="48"/>
      <c r="HU491" s="48"/>
      <c r="HV491" s="48"/>
      <c r="HW491" s="48"/>
      <c r="HX491" s="48"/>
      <c r="HY491" s="48"/>
      <c r="HZ491" s="48"/>
      <c r="IA491" s="48"/>
      <c r="IB491" s="48"/>
      <c r="IC491" s="48"/>
      <c r="ID491" s="48"/>
      <c r="IE491" s="48"/>
      <c r="IF491" s="48"/>
      <c r="IG491" s="48"/>
      <c r="IH491" s="48"/>
      <c r="II491" s="48"/>
      <c r="IJ491" s="48"/>
      <c r="IK491" s="48"/>
      <c r="IL491" s="48"/>
      <c r="IM491" s="48"/>
      <c r="IN491" s="48"/>
      <c r="IO491" s="48"/>
      <c r="IP491" s="48"/>
      <c r="IQ491" s="48"/>
      <c r="IR491" s="48"/>
      <c r="IS491" s="48"/>
      <c r="IT491" s="48"/>
      <c r="IU491" s="48"/>
      <c r="IV491" s="48"/>
      <c r="IW491" s="48"/>
      <c r="IX491" s="48"/>
    </row>
    <row r="492" spans="1:258" s="49" customFormat="1" ht="12.75" customHeight="1" thickBot="1" x14ac:dyDescent="0.25">
      <c r="A492" s="161"/>
      <c r="B492" s="162"/>
      <c r="C492" s="162"/>
      <c r="D492" s="65"/>
      <c r="E492" s="64"/>
      <c r="F492" s="64"/>
      <c r="G492" s="64"/>
      <c r="H492" s="64"/>
      <c r="I492" s="64"/>
      <c r="J492" s="64"/>
      <c r="K492" s="64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  <c r="FK492" s="48"/>
      <c r="FL492" s="48"/>
      <c r="FM492" s="48"/>
      <c r="FN492" s="48"/>
      <c r="FO492" s="48"/>
      <c r="FP492" s="48"/>
      <c r="FQ492" s="48"/>
      <c r="FR492" s="48"/>
      <c r="FS492" s="48"/>
      <c r="FT492" s="48"/>
      <c r="FU492" s="48"/>
      <c r="FV492" s="48"/>
      <c r="FW492" s="48"/>
      <c r="FX492" s="48"/>
      <c r="FY492" s="48"/>
      <c r="FZ492" s="48"/>
      <c r="GA492" s="48"/>
      <c r="GB492" s="48"/>
      <c r="GC492" s="48"/>
      <c r="GD492" s="48"/>
      <c r="GE492" s="48"/>
      <c r="GF492" s="48"/>
      <c r="GG492" s="48"/>
      <c r="GH492" s="48"/>
      <c r="GI492" s="48"/>
      <c r="GJ492" s="48"/>
      <c r="GK492" s="48"/>
      <c r="GL492" s="48"/>
      <c r="GM492" s="48"/>
      <c r="GN492" s="48"/>
      <c r="GO492" s="48"/>
      <c r="GP492" s="48"/>
      <c r="GQ492" s="48"/>
      <c r="GR492" s="48"/>
      <c r="GS492" s="48"/>
      <c r="GT492" s="48"/>
      <c r="GU492" s="48"/>
      <c r="GV492" s="48"/>
      <c r="GW492" s="48"/>
      <c r="GX492" s="48"/>
      <c r="GY492" s="48"/>
      <c r="GZ492" s="48"/>
      <c r="HA492" s="48"/>
      <c r="HB492" s="48"/>
      <c r="HC492" s="48"/>
      <c r="HD492" s="48"/>
      <c r="HE492" s="48"/>
      <c r="HF492" s="48"/>
      <c r="HG492" s="48"/>
      <c r="HH492" s="48"/>
      <c r="HI492" s="48"/>
      <c r="HJ492" s="48"/>
      <c r="HK492" s="48"/>
      <c r="HL492" s="48"/>
      <c r="HM492" s="48"/>
      <c r="HN492" s="48"/>
      <c r="HO492" s="48"/>
      <c r="HP492" s="48"/>
      <c r="HQ492" s="48"/>
      <c r="HR492" s="48"/>
      <c r="HS492" s="48"/>
      <c r="HT492" s="48"/>
      <c r="HU492" s="48"/>
      <c r="HV492" s="48"/>
      <c r="HW492" s="48"/>
      <c r="HX492" s="48"/>
      <c r="HY492" s="48"/>
      <c r="HZ492" s="48"/>
      <c r="IA492" s="48"/>
      <c r="IB492" s="48"/>
      <c r="IC492" s="48"/>
      <c r="ID492" s="48"/>
      <c r="IE492" s="48"/>
      <c r="IF492" s="48"/>
      <c r="IG492" s="48"/>
      <c r="IH492" s="48"/>
      <c r="II492" s="48"/>
      <c r="IJ492" s="48"/>
      <c r="IK492" s="48"/>
      <c r="IL492" s="48"/>
      <c r="IM492" s="48"/>
      <c r="IN492" s="48"/>
      <c r="IO492" s="48"/>
      <c r="IP492" s="48"/>
      <c r="IQ492" s="48"/>
      <c r="IR492" s="48"/>
      <c r="IS492" s="48"/>
      <c r="IT492" s="48"/>
      <c r="IU492" s="48"/>
      <c r="IV492" s="48"/>
      <c r="IW492" s="48"/>
      <c r="IX492" s="48"/>
    </row>
    <row r="493" spans="1:258" ht="12.75" customHeight="1" thickBot="1" x14ac:dyDescent="0.25"/>
  </sheetData>
  <mergeCells count="11">
    <mergeCell ref="A1:K1"/>
    <mergeCell ref="B2:B3"/>
    <mergeCell ref="D2:J2"/>
    <mergeCell ref="K2:K3"/>
    <mergeCell ref="A4:K4"/>
    <mergeCell ref="A182:K182"/>
    <mergeCell ref="A39:K39"/>
    <mergeCell ref="A114:K114"/>
    <mergeCell ref="A140:K140"/>
    <mergeCell ref="A175:K175"/>
    <mergeCell ref="A179:K179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База практик на 2025 г.</vt:lpstr>
      <vt:lpstr>ИТС 2025</vt:lpstr>
      <vt:lpstr>ИРИТ 2025</vt:lpstr>
      <vt:lpstr>ИПТМ 2025</vt:lpstr>
      <vt:lpstr>ИХФТиМ 2025</vt:lpstr>
      <vt:lpstr>ИЯЭиТФ 2025</vt:lpstr>
      <vt:lpstr>ИНЭЛ 2025</vt:lpstr>
      <vt:lpstr>ИНЭУ 2025</vt:lpstr>
      <vt:lpstr>'База практик на 2025 г.'!Область_печати</vt:lpstr>
      <vt:lpstr>'ИНЭЛ 2025'!Область_печати</vt:lpstr>
      <vt:lpstr>'ИНЭУ 2025'!Область_печати</vt:lpstr>
      <vt:lpstr>'ИПТМ 2025'!Область_печати</vt:lpstr>
      <vt:lpstr>'ИРИТ 2025'!Область_печати</vt:lpstr>
      <vt:lpstr>'ИТС 2025'!Область_печати</vt:lpstr>
      <vt:lpstr>'ИХФТиМ 2025'!Область_печати</vt:lpstr>
      <vt:lpstr>'ИЯЭиТФ 2025'!Область_печати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revision>147</cp:revision>
  <cp:lastPrinted>2023-09-27T13:05:10Z</cp:lastPrinted>
  <dcterms:modified xsi:type="dcterms:W3CDTF">2025-10-01T12:20:23Z</dcterms:modified>
</cp:coreProperties>
</file>